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dorian/Downloads/DOCUMENTOS AJUSTADOS/"/>
    </mc:Choice>
  </mc:AlternateContent>
  <xr:revisionPtr revIDLastSave="0" documentId="8_{87BBDD89-C921-4D46-B687-899B0C5E47B8}" xr6:coauthVersionLast="47" xr6:coauthVersionMax="47" xr10:uidLastSave="{00000000-0000-0000-0000-000000000000}"/>
  <bookViews>
    <workbookView xWindow="0" yWindow="0" windowWidth="28800" windowHeight="18000" activeTab="1" xr2:uid="{D7C9C58B-C538-4CDF-B15A-185D97812BD8}"/>
  </bookViews>
  <sheets>
    <sheet name="GENERALIDADES" sheetId="5" r:id="rId1"/>
    <sheet name="BOGOTÁ - ZF" sheetId="6" r:id="rId2"/>
    <sheet name="BOGOTÁ  INV_S.A.S." sheetId="7" r:id="rId3"/>
    <sheet name="BARRANQUILLA - INVERSIONES S.A." sheetId="3" r:id="rId4"/>
  </sheets>
  <definedNames>
    <definedName name="IPO">#REF!</definedName>
    <definedName name="IV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6" i="7" l="1"/>
  <c r="H67" i="7"/>
  <c r="H68" i="7"/>
  <c r="H69" i="7"/>
  <c r="H70" i="7"/>
  <c r="H65" i="7"/>
  <c r="G144" i="6"/>
  <c r="G145" i="6"/>
  <c r="G142" i="6"/>
  <c r="G143" i="6"/>
  <c r="G141" i="6"/>
  <c r="G123" i="6"/>
  <c r="G124" i="6"/>
  <c r="G122" i="6"/>
  <c r="G133" i="6"/>
  <c r="G130" i="6"/>
  <c r="G12" i="6"/>
  <c r="G104" i="6"/>
  <c r="G105" i="6"/>
  <c r="G146" i="6"/>
  <c r="G103" i="6"/>
  <c r="G147" i="6"/>
  <c r="G129" i="6"/>
  <c r="G128" i="6"/>
  <c r="G127" i="6"/>
  <c r="G126" i="6"/>
  <c r="G125" i="6"/>
  <c r="G121" i="6"/>
  <c r="G120" i="6"/>
  <c r="G119" i="6"/>
  <c r="G118" i="6"/>
  <c r="G117" i="6"/>
  <c r="G116" i="6"/>
  <c r="G115" i="6"/>
  <c r="G114" i="6"/>
  <c r="G113" i="6"/>
  <c r="G112" i="6"/>
  <c r="G111" i="6"/>
  <c r="G110" i="6"/>
  <c r="G109" i="6"/>
  <c r="G108" i="6"/>
  <c r="G107" i="6"/>
  <c r="G106" i="6"/>
  <c r="G27" i="7"/>
  <c r="G26" i="7"/>
  <c r="G25" i="7"/>
  <c r="G24" i="7"/>
  <c r="G23" i="7"/>
  <c r="G22" i="7"/>
  <c r="G21" i="7"/>
  <c r="G20" i="7"/>
  <c r="G18" i="7"/>
  <c r="G19" i="7"/>
  <c r="G16" i="7"/>
  <c r="G39" i="7"/>
  <c r="G32" i="7"/>
  <c r="G33" i="7"/>
  <c r="G34" i="7"/>
  <c r="G35" i="7"/>
  <c r="G36" i="7"/>
  <c r="G37" i="7"/>
  <c r="G38" i="7"/>
  <c r="G40" i="7"/>
  <c r="G17" i="7"/>
  <c r="G28" i="7"/>
  <c r="G29" i="7"/>
  <c r="G30" i="7"/>
  <c r="G31" i="7"/>
  <c r="G56" i="7"/>
  <c r="G55" i="7"/>
  <c r="G54" i="7"/>
  <c r="G53" i="7"/>
  <c r="G52" i="7"/>
  <c r="G51" i="7"/>
  <c r="G50" i="7"/>
  <c r="G49" i="7"/>
  <c r="G48" i="7"/>
  <c r="G47" i="7"/>
  <c r="G46" i="7"/>
  <c r="G45" i="7"/>
  <c r="G44" i="7"/>
  <c r="G14" i="7"/>
  <c r="G94" i="7"/>
  <c r="G93" i="7"/>
  <c r="G92" i="7"/>
  <c r="G91" i="7"/>
  <c r="G90" i="7"/>
  <c r="G89" i="7"/>
  <c r="G88" i="7"/>
  <c r="G87" i="7"/>
  <c r="G86" i="7"/>
  <c r="G85" i="7"/>
  <c r="G84" i="7"/>
  <c r="G83" i="7"/>
  <c r="G82" i="7"/>
  <c r="G81" i="7"/>
  <c r="G80" i="7"/>
  <c r="G79" i="7"/>
  <c r="G70" i="7"/>
  <c r="G69" i="7"/>
  <c r="G68" i="7"/>
  <c r="G67" i="7"/>
  <c r="G66" i="7"/>
  <c r="G65" i="7"/>
  <c r="G64" i="7"/>
  <c r="G63" i="7"/>
  <c r="G62" i="7"/>
  <c r="G61" i="7"/>
  <c r="G43" i="7"/>
  <c r="G42" i="7"/>
  <c r="G41" i="7"/>
  <c r="G15" i="7"/>
  <c r="G11" i="7"/>
  <c r="G98" i="6"/>
  <c r="G97" i="6"/>
  <c r="G96" i="6"/>
  <c r="G95" i="6"/>
  <c r="G94" i="6"/>
  <c r="G93" i="6"/>
  <c r="G92" i="6"/>
  <c r="G91" i="6"/>
  <c r="G90" i="6"/>
  <c r="G89" i="6"/>
  <c r="G88" i="6"/>
  <c r="G87" i="6"/>
  <c r="G86" i="6"/>
  <c r="G85" i="6"/>
  <c r="G84" i="6"/>
  <c r="G83" i="6"/>
  <c r="G30" i="6"/>
  <c r="G29" i="6"/>
  <c r="G22" i="6"/>
  <c r="G20" i="6"/>
  <c r="G15" i="6"/>
  <c r="G16" i="6"/>
  <c r="G13" i="6"/>
  <c r="G14" i="6"/>
  <c r="G17" i="6"/>
  <c r="G18" i="6"/>
  <c r="G19" i="6"/>
  <c r="G21" i="6"/>
  <c r="G23" i="6"/>
  <c r="G24" i="6"/>
  <c r="G25" i="6"/>
  <c r="G26" i="6"/>
  <c r="G27" i="6"/>
  <c r="G28"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3" i="6"/>
  <c r="G64" i="6"/>
  <c r="G65" i="6"/>
  <c r="G66" i="6"/>
  <c r="G67" i="6"/>
  <c r="G68" i="6"/>
  <c r="G69" i="6"/>
  <c r="G70" i="6"/>
  <c r="G71" i="6"/>
  <c r="G72" i="6"/>
  <c r="G73" i="6"/>
  <c r="G77" i="6"/>
  <c r="G78" i="6"/>
  <c r="G79" i="6"/>
  <c r="H10" i="3"/>
  <c r="H11" i="3"/>
  <c r="G13" i="7"/>
  <c r="G12" i="7"/>
  <c r="H58" i="3"/>
  <c r="H57" i="3"/>
  <c r="H54" i="3"/>
  <c r="H53" i="3"/>
  <c r="H50" i="3"/>
  <c r="H49" i="3"/>
  <c r="H46" i="3"/>
  <c r="H45"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7" i="3"/>
  <c r="H48" i="3"/>
  <c r="H51" i="3"/>
  <c r="H52" i="3"/>
  <c r="H55" i="3"/>
  <c r="H56" i="3"/>
  <c r="H59" i="3"/>
  <c r="H60" i="3"/>
  <c r="H61" i="3"/>
  <c r="H62" i="3"/>
  <c r="H63" i="3"/>
  <c r="H64" i="3"/>
  <c r="H65" i="3"/>
  <c r="H66" i="3"/>
  <c r="H67" i="3"/>
  <c r="H68" i="3"/>
  <c r="H69" i="3"/>
  <c r="H70" i="3"/>
</calcChain>
</file>

<file path=xl/sharedStrings.xml><?xml version="1.0" encoding="utf-8"?>
<sst xmlns="http://schemas.openxmlformats.org/spreadsheetml/2006/main" count="661" uniqueCount="247">
  <si>
    <t>TARIFARIO  – ANEXO 2</t>
  </si>
  <si>
    <t>El Proponente declara que conoce, entiende y acepta de manera expresa, integral y sin condicionamientos el Tarifario Marco definido por CORFERIAS y contenido en el presente Anexo 2, el cual constituye la base económica institucional para la prestación de los servicios objeto de la Invitación Pública para la conformación de la Red de Proveedores de Producción Técnica y Audiovisual.
El Proponente reconoce que los valores consignados en este Tarifario  no son objeto de modificación, negociación o ajuste durante el proceso de selección, sin perjuicio de los descuentos adicionales ofrecidos conforme a los criterios de evaluación establecidos en el documento Condiciones Especiales.
Así mismo, el Proponente acepta que la aplicación del Tarifario y de los descuentos ofrecidos se realizará conforme a las condiciones contractuales, operativas y administrativas definidas por CORFERIAS.</t>
  </si>
  <si>
    <t>El Proponente declara que al presentar su propuesta conoce, entiende y acepta de manera expresa, integral y sin condicionamientos el Tarifario Marco definido por CORFERIAS y contenido en el presente Anexo 2, el cual constituye la base económica institucional para la prestación de los servicios objeto de la Invitación Pública para la conformación de la Red de Proveedores de Producción Técnica y Audiovisual. El Proponente reconoce que los valores consignados en este Tarifario  no son objeto de modificación, negociación o ajuste durante el proceso de selección, sin perjuicio de los descuentos adicionales ofrecidos conforme a los criterios de evaluación establecidos en el documento Condiciones Especiales. Así mismo, el Proponente acepta que la aplicación del Tarifario y de los descuentos ofrecidos se realizará conforme a las condiciones contractuales, operativas y administrativas definidas por CORFERIAS.</t>
  </si>
  <si>
    <t>Los descuentos deberan ser informados en el Anexo 7 - Formato presentacion de descuentos</t>
  </si>
  <si>
    <t>TARIFARIO - BOGOTÁ ZONA FRANCA</t>
  </si>
  <si>
    <t xml:space="preserve">LUGAR: </t>
  </si>
  <si>
    <t>CORFERIAS // Calle 37 No. 24 – 67 Recinto Ferial de Corferias</t>
  </si>
  <si>
    <t>ESCENARIO</t>
  </si>
  <si>
    <t>ÁREA</t>
  </si>
  <si>
    <t>ITEM</t>
  </si>
  <si>
    <t>CANTIDAD</t>
  </si>
  <si>
    <t>UNIDADES</t>
  </si>
  <si>
    <t>PRECIO UNIDAD</t>
  </si>
  <si>
    <t>PRECIO PRIMER DÍA</t>
  </si>
  <si>
    <t>PRECIO DÍA ADICIONAL</t>
  </si>
  <si>
    <t>ESTRUCTURA, TARIMA Y AFORO</t>
  </si>
  <si>
    <t>TRUSS PARA COLGADO DE AFORO NEGRO | EN TRAMOS DE 3 METROS</t>
  </si>
  <si>
    <t>UND</t>
  </si>
  <si>
    <t>TRUSS PARA COLGADO DE PANTALLA LED  | TRAMO DE 3 METROS</t>
  </si>
  <si>
    <t>TRUSS PARA COLGADO DE PANTALLA LED  | TRAMO DE 2 METROS</t>
  </si>
  <si>
    <t>TRUSS PARA ILUMINIACIÓN A PISO | 3 METROS | VERTICAL</t>
  </si>
  <si>
    <t>BASE EN STACKING PARA PANTALLA LED DE HASTA DE 6m*3.5m |  A 1m DE ALTURA</t>
  </si>
  <si>
    <t>BOMPER PARA COLGADO DE SISTEMA DE REFUERZO SONORO</t>
  </si>
  <si>
    <t>MOTOR PARA COLGADO DE ESTRUCTURAS Y BOMPERS</t>
  </si>
  <si>
    <t>TARIMA TIPO AMERICANA | A 1 METRO DE ALTURA | ESTRUCTURA CERTIFICADA| INCLUIDO TRANSPORTE E INSTALACIÓN</t>
  </si>
  <si>
    <t>m²</t>
  </si>
  <si>
    <t>TARIMA TIPO AMERICANA |  A 60cm DE ALTURA  1 ESTRUCTURA CERTIFICADA| INCLUIDO TRANSPORTE E INSTALACIÓN</t>
  </si>
  <si>
    <t xml:space="preserve">RAMPA PARA TARIMA A 1 METRO | PENDIENTE MAXIMA DE 12% </t>
  </si>
  <si>
    <t>RAMPA / PASO O ESCALÓN PARA TARIMA A 60CM DE ALTURA</t>
  </si>
  <si>
    <t>ESCALERA PARA TARIMA A 1 METRO | ESTRUCTURA TIPO SPIDER O TRIMALLA | CON BARANDALES</t>
  </si>
  <si>
    <t>TARIMA A 1 METRO DE ALTURA | PARA CAMARA DE CCTV | CON ESCALERA</t>
  </si>
  <si>
    <t>TARIMA PARA PRENSA</t>
  </si>
  <si>
    <t>AFORO EN TELA TERCIOPELO  DETRÁS DEL ESCENARIO A 12 METROS DE ALTURA</t>
  </si>
  <si>
    <t>m</t>
  </si>
  <si>
    <t>BAMBALINA NEGRA PARA CADA TRUSS COLGADA | TELA TERCIOPELO</t>
  </si>
  <si>
    <t>FALDÓN NEGRO PARA TARIMA EN TELA - NO TRANSLUCIDA  | 1 METRO DE ALTURA</t>
  </si>
  <si>
    <t>AFORO  EN TELA TIPO PIPE AND DRAPE</t>
  </si>
  <si>
    <t>AFORO/SPANDEX NEGRO PARA CADA BASE/TRUSS</t>
  </si>
  <si>
    <t>PANTALLAS DE VIDEO</t>
  </si>
  <si>
    <t>PANTALLA LED | COLGADA | PITCH 3.9</t>
  </si>
  <si>
    <t>PANTALLA LED  | STACKING / A PISO | PITCH3.9</t>
  </si>
  <si>
    <t>MONITOR DE VIDEO DE RETORNO EN ESCENARIO | SEÑAL DE VIDEO INDEPENDIENTE</t>
  </si>
  <si>
    <t>TIMER EN ESCENARIO | CON CONTROL INDEPENDIENTE</t>
  </si>
  <si>
    <t>PUNTO DE SEÑAL HDMI EN ATRIL PARA PRESENTACIÓN  DESDE COMPUTADOR  PORTATIL + CONVERTIDOR APPLE | A 50 METROS</t>
  </si>
  <si>
    <t>ILUMINACIÓN</t>
  </si>
  <si>
    <t>ELIPSOIDAL | 11000 LUMENS</t>
  </si>
  <si>
    <t>FRESNEL | RGB | 7000 LUMENS</t>
  </si>
  <si>
    <t>MOVIL BEAM | 12000 LUMENS</t>
  </si>
  <si>
    <t>MOVIL WASH  | ESPECTRO COMPLETO | 15000 LUMENS</t>
  </si>
  <si>
    <t>MOVIL WASH  | RGBW | 7000 LUMENS</t>
  </si>
  <si>
    <t>MOVIL SPOT | 12000 LUMENS</t>
  </si>
  <si>
    <t>BLINDER RGB | 2 x  350W</t>
  </si>
  <si>
    <t>PROYECTOR DE GOBO | MÍNIMO 37.5mm DE DIAMETRO</t>
  </si>
  <si>
    <t>MAQUINA DE HUMO | RGB | TIRO VERTICAL</t>
  </si>
  <si>
    <t>BARRA LED  | RGB | 8000 LUMENS</t>
  </si>
  <si>
    <t>PAR LED | 7000 LUMENS</t>
  </si>
  <si>
    <t>PAR LED | 3000 LUMENS</t>
  </si>
  <si>
    <t>SISTEMA DE SONIDO</t>
  </si>
  <si>
    <t>L Y R: CAJA DE LINE ARRAY DE CON PARLANTE DE 10 PULGADAS | HI MID LO |SI ES PASIVA DEBE CONTEMPLAR SISTEMA  AMPLIFICACIÓN NECESARIO</t>
  </si>
  <si>
    <t>OUT FILL L+R: CAJA DE LINE ARRAY DE CON PARLANTE DE 8 PULGADAS | HI MID LO | SI ES PASIVA DEBE CONTEMPLAR SISTEMA  AMPLIFICACIÓN NECESARIO</t>
  </si>
  <si>
    <t>DELAY L+R: CAJA DE LINE ARRAY DE CON PARLANTE DE 8 PULGADAS | HI MID LO | SI ES PASIVA DEBE CONTEMPLAR SISTEMA  AMPLIFICACIÓN NECESARIO</t>
  </si>
  <si>
    <t>CAJA DE LINE ARRAY DE CON PARLANTE DE 15 PULGADAS| SUBWOOFER EN ARREGLO CARDIODE | SI ES PASIVA DEBE CONTEMPLAR SISTEMA  AMPLIFICACIÓN NECESARIO</t>
  </si>
  <si>
    <t>CENTER L+R: CAJA DE LINE ARRAY DE CON PARLANTE DE 8 PULGADAS | HI MID LO | SI ES PASIVA DEBE CONTEMPLAR SISTEMA  AMPLIFICACIÓN NECESARIO</t>
  </si>
  <si>
    <t>SIDE FILL: SISTEMA COMPACTO CON SUB | COBERTURA HORIZONTAL NO MAYOR A 100° | 132dB SPL A 1 METRO</t>
  </si>
  <si>
    <t>SIDE FILL: SISTEMA COMPACTO CON SUB | TIPO COLUMNA | COBERTURA HORIZONTAL A 180° | 128dB SPL A 1 METRO</t>
  </si>
  <si>
    <t>SISTEMA COMPACTO EN TRIPODE | COBERTURA HORIZONTAL A 120° | 109dB SPL A 1 METRO</t>
  </si>
  <si>
    <t>MONITOR DE PISO EN TARIMA</t>
  </si>
  <si>
    <t>MONITOR DE AUDIO (TIPO CUÑA) PARA PRENSA</t>
  </si>
  <si>
    <t>CAJA DE PRENSA DE 12 CANALES</t>
  </si>
  <si>
    <t>MICRÓFONO DE MANO INALAMBRICO DIGITAL</t>
  </si>
  <si>
    <t>MICRÓFONO DE DIADEMA INALAMBRICO DIGITAL - HEADSET TIPO CONTRYMAN</t>
  </si>
  <si>
    <t>OPERACIÓN</t>
  </si>
  <si>
    <t>MASTER</t>
  </si>
  <si>
    <t>PUNTO FIJO DE VIDEO:  COMPUTADORES PARA CONTENIDOS || COMPUTADORES PARA PPT || 3 CAMARAS PROFESIONALES 4K CON MEMORÍA DE GRABACIÓN ||  SWITCHER PARA CCTV A 3 CÁMARAS || CLICKER TIPO PEFECT CUE || CONVERTIDORES TIPO - HDMI || MONITORES PARA PROGRAM Y PREVIEW</t>
  </si>
  <si>
    <t>SISTEMA DE STREAMING PARA TRANSMISIÓN EN VIVO A UN (1) IDIOMA</t>
  </si>
  <si>
    <t>SISTEMA DE GRABACIÓN DE AUDIO Y VIDEO POR 8 HORAS | INCLUIDO EL DISCO DURO PARA ENTREGA A CLIENTE</t>
  </si>
  <si>
    <t>CONSOLA DE LUCES GRAN FORMATO</t>
  </si>
  <si>
    <t>CONSOLA DE MEZCLA DIGITAL DE AUDIO 48 CH CON SNAKE DIGITAL</t>
  </si>
  <si>
    <t>SUMINISTRIO ELÉCTRICO</t>
  </si>
  <si>
    <t>GENERADOR ELECTRICO 250KVA</t>
  </si>
  <si>
    <t>12H</t>
  </si>
  <si>
    <t>GENERADOR ELECTRICO 250KVA EN BACKUP</t>
  </si>
  <si>
    <t>GENERADOR ELECTRICO 125KVA</t>
  </si>
  <si>
    <t>GENERADOR ELECTRICO 125KVA EN BACKUP</t>
  </si>
  <si>
    <t>GENERADOR ELECTRICO 75KVA</t>
  </si>
  <si>
    <t>GENERADOR ELECTRICO 75KVA EN BACKUP</t>
  </si>
  <si>
    <t>TRANSPORTE DE  EQUIPOS</t>
  </si>
  <si>
    <t>CAMIÓN 600 | CAPACIDAD DE 9 - 10 TONELADAS | DESTINO AGORA</t>
  </si>
  <si>
    <t>N/A</t>
  </si>
  <si>
    <t>TIPO NPR 500 | CAPACIDAD 6 TONELADAS  | DESTINO AGORA</t>
  </si>
  <si>
    <t>VAN DE CARGA | 700kg  | DESTINO AGORA</t>
  </si>
  <si>
    <t>MAQUINA PARA TRABAJO EN ALTURAS</t>
  </si>
  <si>
    <t>MAQUINA TIPO MANLIFT PARA INSTALACIÓN EN ALTURAS - CERTIFICADA - INCLUIDO OPERARIO CERTIFICADO</t>
  </si>
  <si>
    <t>MAQUINA TIPO TIJERA PARA INSTALACIÓN EN ALTURAS - CERTIFICADA - INCLUIDO OPERARIO CERTIFICADO</t>
  </si>
  <si>
    <t>ANDAMIO MULTIDIRECCIONAL CON RUEDAS - INCLUIDO PERSONAL CERTIFICADO</t>
  </si>
  <si>
    <t>PERIFÉRICOS</t>
  </si>
  <si>
    <t>MOBILIARIO</t>
  </si>
  <si>
    <t>SILLA  TIPO AUDITORIO - NO PLASTICA</t>
  </si>
  <si>
    <t>SILLA PARA ESCRITORIO - NO PLASTICA</t>
  </si>
  <si>
    <t>MOBILIARIO PARA PANELISTA : POLTRONA Y MESA</t>
  </si>
  <si>
    <t>MESA PARA DOS PERSONAS TIPO AULA - 120 Centimetros de Ancho</t>
  </si>
  <si>
    <t>ESCRITORIO CON SILLA EJECUTIVA</t>
  </si>
  <si>
    <t>SALA DE JUNTAS PARA 8 PERSONAS</t>
  </si>
  <si>
    <t>SALA DE REUNIÓN : MESA DE JUNTAS PARA 4 PERSONAS</t>
  </si>
  <si>
    <t xml:space="preserve">SALA PARA 7 PERSONAS: 2 SOFAS Y 3 POLTRONAS </t>
  </si>
  <si>
    <t>SALA VIP PARA BACKSTAGE O CAMERINO + PERCHERO O RACK</t>
  </si>
  <si>
    <t>ATRIL DIGITAL | SEÑAL DE VIDEO INDEPENDIENTE | OPCIÓN PARA CONTENIDO EN USB  | RESOLUCIÓN 1080 x  1920 px</t>
  </si>
  <si>
    <t>TELEVISOR DE 55" + TABLERO DE MARCADOR BORRABLE</t>
  </si>
  <si>
    <t>SEÑALIZACIÓN</t>
  </si>
  <si>
    <t>TOTEM DIGITAL DE 55" A 1080*1920px BRANDEADO</t>
  </si>
  <si>
    <t>BANNER IMPRESO EN BASTIDOR METALICO  | AUTOSOPORTABLE CON RETORNOS EN LINDA SOFT DE COLOR</t>
  </si>
  <si>
    <t>TELEVISOR</t>
  </si>
  <si>
    <t xml:space="preserve">TV RELEVO 65" CON BASE ALTA </t>
  </si>
  <si>
    <t>TELEVISOR DE 55" CON BASE ALTA</t>
  </si>
  <si>
    <t>OTROS</t>
  </si>
  <si>
    <t>TABLERO DE MARCADOR BORRABLE</t>
  </si>
  <si>
    <t>PANTALLAS</t>
  </si>
  <si>
    <t>PANTALLA LED  | STACKING / A PISO | PITCH 2,6</t>
  </si>
  <si>
    <t xml:space="preserve">ILUMINACION AMBIENTAL </t>
  </si>
  <si>
    <t xml:space="preserve">SISTEMA DE SONIDO COMPACTO  AGENDA ACAMICA * 100 PERSONAS </t>
  </si>
  <si>
    <t xml:space="preserve">SISTEMA DE SONIDO COMPACTO  AGENDA ACAMICA * 200 PERSONAS </t>
  </si>
  <si>
    <t xml:space="preserve">PUNTO FIJO DE VIDEO:  COMPUTADORES PARA CONTENIDOS || COMPUTADORES PARA PPT ||   SWITCHER DE VIDEO  || CLICKER  || CONVERTIDORES TIPO - HDMI || </t>
  </si>
  <si>
    <t xml:space="preserve">CAMARA DE VIDEO PROFESIONAL </t>
  </si>
  <si>
    <t>SPLITTER DE SEÑAL DE VIDEO</t>
  </si>
  <si>
    <t>SONIDO</t>
  </si>
  <si>
    <t xml:space="preserve">SISTEMA DE SONIDO COMPACTO  AGENDA ACAMICA * 300 PERSONAS </t>
  </si>
  <si>
    <t xml:space="preserve">MICROFONO CUELLO DE GANZO  PROFESIONAL </t>
  </si>
  <si>
    <t xml:space="preserve">CONSOLA DE AUDIO DIGITAL 32 CANALES </t>
  </si>
  <si>
    <t>TARIFARIO - BOGOTÁ INVERSIONES S.A.S.</t>
  </si>
  <si>
    <t>Producciones fuera de las instalaciones del recinto ferial de Corferias, operadas a través de Corferias Inversiones S.A.S</t>
  </si>
  <si>
    <t xml:space="preserve">AFORO: </t>
  </si>
  <si>
    <t>1500 PERSONAS: 500 TIPO TALLER | 900 TIPO AUDITORIO</t>
  </si>
  <si>
    <t>CARPA TIPO PABELLÓN | 15m x 20m | DOS AGUAS | CON CORTINAS LATERALES</t>
  </si>
  <si>
    <t>PISO DE TARIMA IMPORTADA PARA CARPA | 15m x 20m | NIVELADO</t>
  </si>
  <si>
    <t xml:space="preserve">TARIMA CON CHAROLINA DE COLOR  | 9m x 4m | 40cm DE ALTURA </t>
  </si>
  <si>
    <t xml:space="preserve">FALDÓN EN CHAROLINA DE COLOR </t>
  </si>
  <si>
    <t>ESTRUCTURA EN TRUSS CON DIFERENCIAL PARA ILUMINACIÓN | 3m DE LARGO</t>
  </si>
  <si>
    <t xml:space="preserve">ESTRUCTURA PRINCIPAL (GROUND SUPPORT) CUBO EN TRUSS 14m*10m METROS  CAJA NEGRA + ALERONES LATERALES PARA COLGADO DE SONIDO  PANTALLAS LED </t>
  </si>
  <si>
    <t>TARIMA TIPO AMERICANA 12,20m x 9,76m x 1,60m</t>
  </si>
  <si>
    <t xml:space="preserve">ESCALERAS </t>
  </si>
  <si>
    <t>TARIMA PARA CAMARA DE CCTV || 1.60m DE ALTURA</t>
  </si>
  <si>
    <t xml:space="preserve">PANTALLA LED  | STACKING / A PISO | PITCH2,8 O MENOR | ESTRUCTURA A PISO A 1m DE ALTURA </t>
  </si>
  <si>
    <t>CÁMARA DE VIDEO PROFESIONAL 4K | CON TRIPODE DE RÓTULA FLUIDA | SISTEMA DE TRANSMISIÓN INALÁMBRICA</t>
  </si>
  <si>
    <t>LEEKO LED</t>
  </si>
  <si>
    <t>PAR LED RGB INDOOR</t>
  </si>
  <si>
    <t>MOVIL BEAM</t>
  </si>
  <si>
    <t xml:space="preserve">PAR LED 200W RGBW </t>
  </si>
  <si>
    <t xml:space="preserve">MOVIL WASH   40W RGBW </t>
  </si>
  <si>
    <t>MOVIL TIPO BEAM   480W</t>
  </si>
  <si>
    <t>BLINDER  300W</t>
  </si>
  <si>
    <t xml:space="preserve">PAR LED  18W RGBWA+UV </t>
  </si>
  <si>
    <t>BARRA LED 200W RGBW</t>
  </si>
  <si>
    <t xml:space="preserve">CAMARA DE HUMO HAZER </t>
  </si>
  <si>
    <t xml:space="preserve">SISTEMA DE SONIDO PARA 800 PERSONAS EN ACOMODACIÓN AUDITORIO:8  CAJAS DE LINE ARRAY | 10 PULGADAS | SISTEMA ACTIVA | HI MID LO  | EN STACKING | 2 SUBS </t>
  </si>
  <si>
    <t xml:space="preserve">MICRÓFONO INALAMBRICO DIGITAL | COMBINADOR DE ANTENAS </t>
  </si>
  <si>
    <t>MONITOR DE AUDIO (TIPO CUÑA) | 12 PULGADAS</t>
  </si>
  <si>
    <t>PUNTO FIJO DE VIDEO:  UN COMPUTADOR PARA CONTENIDO || SWITCHER PARA CCTV  || CLICKER TIPO PEFECT CUE  || MONITORES PARA PROGRAM Y PREVIEW</t>
  </si>
  <si>
    <t>COMPUTADOR CON MÚSICA AMBIENTE</t>
  </si>
  <si>
    <t>CONSOLA DE ILUMINACIÓN | 32 UNIVERSOS</t>
  </si>
  <si>
    <t>CONSOLA DE MEZCLA DIGITAL DE AUDIO 32 CH CON SNAKE DIGITAL</t>
  </si>
  <si>
    <t>CAMIÓN 600 | CAPACIDAD DE 9 - 10 TONELADAS | DENTRO DEL ÁREA METROPOLITANA DE BOGOTÁ</t>
  </si>
  <si>
    <t>TIPO NPR 500 | CAPACIDAD 6 TONELADAS  |  DENTRO DEL ÁREA METROPOLITANA DE BOGOTÁ</t>
  </si>
  <si>
    <t>VAN DE CARGA | 700kg  |  DENTRO DEL ÁREA METROPOLITANA DE BOGOTÁ</t>
  </si>
  <si>
    <t>TARIFARIO | CORFERIAS INVERSIONES S.A.S. - BARRANQUILLA</t>
  </si>
  <si>
    <t>Operaciones desarrolladas en Corferias Barranquilla – Puerta de Oro, Centro de Eventos del Caribe y Pabellón de Cristal.</t>
  </si>
  <si>
    <t>DIAS</t>
  </si>
  <si>
    <t>PRECIO
DIA ADICIONAL</t>
  </si>
  <si>
    <t xml:space="preserve">Tarima a 80cm altura Con Acabado En Sintetico, con escalera y rampa </t>
  </si>
  <si>
    <t>m2</t>
  </si>
  <si>
    <t>Tarima a 80cm altura Con Acabado En Charolina, con escalera y rampa</t>
  </si>
  <si>
    <t>Tarima a 80cm altura Con Acabado En Moqueta, con escalera y rampa</t>
  </si>
  <si>
    <t>Tarima a 80cm altura Pintada De Negro</t>
  </si>
  <si>
    <t>Escenografia Escenario Basico X m2 ( render ejemplo)</t>
  </si>
  <si>
    <t>Escenografia Escenario Con Diseño X m2 (render ejemplo)</t>
  </si>
  <si>
    <t>Materas Horizontales Blancas De 1,98 Mts Sin Plantas Naturales</t>
  </si>
  <si>
    <t>und</t>
  </si>
  <si>
    <t>Matera Horizontales Blancas De 1,0Mts Sin Plantas Naturales</t>
  </si>
  <si>
    <t>Materas Horizontales Blancas De 1,98 Mts Con Plantas Naturales</t>
  </si>
  <si>
    <t>Matera Horizontales Blancas De 1,0Mts Con Plantas Naturales</t>
  </si>
  <si>
    <t>Sillas Escenograficas Grises</t>
  </si>
  <si>
    <t>Sillas Escenograficas Blancas</t>
  </si>
  <si>
    <t>Sillas Altas Tipo Bar</t>
  </si>
  <si>
    <t xml:space="preserve">Mesas Escenograficas Blancas o Grises </t>
  </si>
  <si>
    <t xml:space="preserve">Mesas Escenograficas Grises </t>
  </si>
  <si>
    <t>Mesa Alta Tipo Bar Con Tapa De Vidrio</t>
  </si>
  <si>
    <t>Atril Digital</t>
  </si>
  <si>
    <t>Atril Con Branding</t>
  </si>
  <si>
    <t>Sonido Corporativo hasta 100 Personas (especificar marca y tipo)</t>
  </si>
  <si>
    <t>Sonido Corporativo Para 101-300 Personas (especificar marca y tipo)</t>
  </si>
  <si>
    <t>Sonido Corporativo Para 301-700 Personas (especificar marca y tipo)</t>
  </si>
  <si>
    <t>Sonido Corporativo Para 701-1000 Personas (especificar marca y tipo)</t>
  </si>
  <si>
    <t>Sonido Corporativo Para 1001-2000 Personas (especificar marca y tipo)</t>
  </si>
  <si>
    <t>Sonido Corporativo Pabellon Completo 8000 m2 (especificar marca y tipo)</t>
  </si>
  <si>
    <t>Microfono Inalambrico Cuello De Ganso Para Atril</t>
  </si>
  <si>
    <t>Microfono Inalambrico</t>
  </si>
  <si>
    <t>Microfono Country Man</t>
  </si>
  <si>
    <t>Cajas De Prensa</t>
  </si>
  <si>
    <t>PANTALLA</t>
  </si>
  <si>
    <t>Pantalla Led P 2,6 (m2)</t>
  </si>
  <si>
    <t>Pantalla Led P 3,9 (m2)</t>
  </si>
  <si>
    <t>Tv De 50" Retorno En Su Base</t>
  </si>
  <si>
    <t>Tv De 50" Control Tiempo En Su Base</t>
  </si>
  <si>
    <t>Tv De 50"Con Base A Piso Tipo Paral</t>
  </si>
  <si>
    <t>ILUMINACION</t>
  </si>
  <si>
    <t>Estructura En Truss (m2)</t>
  </si>
  <si>
    <t>ml</t>
  </si>
  <si>
    <t>Estructura Heavy Duty De 10X5 Mts</t>
  </si>
  <si>
    <t>Luces Leds De 10V</t>
  </si>
  <si>
    <t>Lamparas Optipares</t>
  </si>
  <si>
    <t xml:space="preserve">Cabezas Moviles </t>
  </si>
  <si>
    <t>SERVICIOS ESPECIALES</t>
  </si>
  <si>
    <t>Cctv A 2 Camaras Full Hd + Punto Fijo + Grabacion Sin Edición + Admon De Contenido</t>
  </si>
  <si>
    <t>Cctv A 3 Camaras Full Hd + Punto Fijo + Grabacion Sin Edición +
Admon De Contenido</t>
  </si>
  <si>
    <t>Cctv A 4 Camaras  Full Hd + Punto Fijo + Grabacion Sin Edición + Admon De Contenido</t>
  </si>
  <si>
    <t xml:space="preserve">Punto fijo principal, Switch Producción, Distribuidor, Matriz, PC , Software, Operador, tv de previos para previa para mezcla y salidas </t>
  </si>
  <si>
    <t>GL</t>
  </si>
  <si>
    <t>Servidor para Gestión y programación, contenido, salida adicional de audio ( especificar marca)</t>
  </si>
  <si>
    <t xml:space="preserve">Servicio de Streaming, </t>
  </si>
  <si>
    <t xml:space="preserve">Diseño grafico  mascaras audiovisuales, Consola de audio y video especializada </t>
  </si>
  <si>
    <t>MONTAJE</t>
  </si>
  <si>
    <t>Stand basico sin piso: counter con logo impreso, silla alta, backing trasero, tv, iluminacion, matera</t>
  </si>
  <si>
    <t>Stand basico: piso moqueta,counter con logo impreso, silla alta, backing trasero, tv, iluminacion, matera</t>
  </si>
  <si>
    <t>Stand basico: piso entarimado y moqueta, counter con logo impreso, silla alta, backing trasero, tv, iluminacion, matera</t>
  </si>
  <si>
    <t>Stand basico: piso clic, counter, silla alta, backing trasero, tv, iluminacion, matera</t>
  </si>
  <si>
    <t>Stand basico: piso clic, cenefa frontal o lateral con logo o artes de campaña, counter con logo impreso, silla alta, backing trasero, tv, iluminacion, matera</t>
  </si>
  <si>
    <t>Diseño stand personalizado, incluye reuniones con cliente, renderizacion de minimo 8 vistas, planos mecanicos, brief del montaje</t>
  </si>
  <si>
    <t>EQUIPOS VARIOS</t>
  </si>
  <si>
    <t>Maquina De Humo</t>
  </si>
  <si>
    <t>Ventury</t>
  </si>
  <si>
    <t>Abanicos Industriales</t>
  </si>
  <si>
    <t>Aires acondicionados portatiles, 12000 btu</t>
  </si>
  <si>
    <t>Aires acondicionados portatiles, 24000 btu</t>
  </si>
  <si>
    <t>Aires acondicionados portatiles, 36000 btu</t>
  </si>
  <si>
    <t>Planta Electrica De 10 Kva</t>
  </si>
  <si>
    <t>Planta Electrica De 40 Kva</t>
  </si>
  <si>
    <t>Planta Electrica De 75 Kva</t>
  </si>
  <si>
    <t>Planta Electrica De 125Kva</t>
  </si>
  <si>
    <t>Otras Cosideraciones: [Espacio para especificar información complementaria diferente a la indicada en cada Item]</t>
  </si>
  <si>
    <t>PRECIO CUARTO (4°) DÍA EN ADELANTE</t>
  </si>
  <si>
    <t>CONSOLA DE MEZCLA DIGITAL 8CH</t>
  </si>
  <si>
    <t>CONSOLA DE MEZCLA DIGITAL 32 CH</t>
  </si>
  <si>
    <t xml:space="preserve">SISTEMA DE SONIDO COMPACTO  AGENDA ACADEMICA * 100 PERSONAS </t>
  </si>
  <si>
    <t xml:space="preserve">SISTEMA DE SONIDO COMPACTO  AGENDA ACADEMICA * 200 PERSONAS </t>
  </si>
  <si>
    <t xml:space="preserve">SISTEMA DE SONIDO COMPACTO  AGENDA ACADEMICA * 300 - 500 PERSONAS </t>
  </si>
  <si>
    <t>PANTALLA LED   | PITCH 3.9</t>
  </si>
  <si>
    <t xml:space="preserve">ACTIVIDADES EN FERIAS DE 4 A 15 DIAS </t>
  </si>
  <si>
    <t>INAUGURACION | RUEDA DE PRENSA | CORFERIAS * 1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</si>
</sst>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_-;\-&quot;$&quot;\ * #,##0_-;_-&quot;$&quot;\ * &quot;-&quot;_-;_-@_-"/>
    <numFmt numFmtId="165" formatCode="_-&quot;$&quot;\ * #,##0.00_-;\-&quot;$&quot;\ * #,##0.00_-;_-&quot;$&quot;\ * &quot;-&quot;??_-;_-@_-"/>
    <numFmt numFmtId="166" formatCode="_-&quot;$&quot;\ * #,##0_-;\-&quot;$&quot;\ * #,##0_-;_-&quot;$&quot;\ * &quot;-&quot;??_-;_-@_-"/>
  </numFmts>
  <fonts count="19" x14ac:knownFonts="1">
    <font>
      <sz val="11"/>
      <color theme="1"/>
      <name val="Aptos Narrow"/>
      <family val="2"/>
      <scheme val="minor"/>
    </font>
    <font>
      <sz val="11"/>
      <color theme="1"/>
      <name val="Aptos Narrow"/>
      <family val="2"/>
      <scheme val="minor"/>
    </font>
    <font>
      <b/>
      <sz val="16"/>
      <color theme="1"/>
      <name val="Arial Narrow"/>
      <family val="2"/>
    </font>
    <font>
      <b/>
      <sz val="11"/>
      <color theme="1"/>
      <name val="Arial Narrow"/>
      <family val="2"/>
    </font>
    <font>
      <sz val="11"/>
      <color theme="1"/>
      <name val="Arial Narrow"/>
      <family val="2"/>
    </font>
    <font>
      <b/>
      <sz val="11"/>
      <name val="Arial Narrow"/>
      <family val="2"/>
    </font>
    <font>
      <sz val="10"/>
      <color rgb="FF000000"/>
      <name val="Times New Roman"/>
      <family val="1"/>
    </font>
    <font>
      <sz val="10"/>
      <name val="Aptos Narrow"/>
      <family val="2"/>
      <scheme val="minor"/>
    </font>
    <font>
      <sz val="10"/>
      <color rgb="FF000000"/>
      <name val="Aptos Narrow"/>
      <family val="2"/>
      <scheme val="minor"/>
    </font>
    <font>
      <sz val="12"/>
      <color theme="1"/>
      <name val="Arial"/>
      <family val="2"/>
    </font>
    <font>
      <sz val="11"/>
      <color rgb="FF000000"/>
      <name val="Aptos Narrow"/>
      <family val="2"/>
    </font>
    <font>
      <sz val="11"/>
      <color rgb="FF000000"/>
      <name val="Arial Narrow"/>
      <family val="2"/>
    </font>
    <font>
      <b/>
      <sz val="11"/>
      <color rgb="FF000000"/>
      <name val="Arial Narrow"/>
      <family val="2"/>
    </font>
    <font>
      <b/>
      <sz val="14"/>
      <color rgb="FF048ABF"/>
      <name val="Aptos Narrow"/>
      <family val="2"/>
    </font>
    <font>
      <sz val="12"/>
      <color theme="1"/>
      <name val="Arial Narrow"/>
      <family val="2"/>
    </font>
    <font>
      <b/>
      <sz val="11"/>
      <color theme="1"/>
      <name val="Aptos Narrow"/>
      <family val="2"/>
      <scheme val="minor"/>
    </font>
    <font>
      <sz val="12"/>
      <color rgb="FF000000"/>
      <name val="Arial Narrow"/>
      <family val="2"/>
    </font>
    <font>
      <b/>
      <sz val="14"/>
      <color rgb="FF048ABF"/>
      <name val="Aptos Narrow"/>
      <family val="2"/>
      <scheme val="minor"/>
    </font>
    <font>
      <sz val="12"/>
      <color theme="1"/>
      <name val="Arial"/>
    </font>
  </fonts>
  <fills count="10">
    <fill>
      <patternFill patternType="none"/>
    </fill>
    <fill>
      <patternFill patternType="gray125"/>
    </fill>
    <fill>
      <patternFill patternType="solid">
        <fgColor theme="3" tint="0.749992370372631"/>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2F2F2"/>
        <bgColor rgb="FFF2F2F2"/>
      </patternFill>
    </fill>
    <fill>
      <patternFill patternType="solid">
        <fgColor theme="3" tint="0.749992370372631"/>
        <bgColor rgb="FF000000"/>
      </patternFill>
    </fill>
    <fill>
      <patternFill patternType="solid">
        <fgColor theme="5" tint="0.79998168889431442"/>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rgb="FF000000"/>
      </right>
      <top style="thin">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medium">
        <color indexed="64"/>
      </top>
      <bottom/>
      <diagonal/>
    </border>
    <border>
      <left/>
      <right/>
      <top style="thin">
        <color rgb="FF000000"/>
      </top>
      <bottom/>
      <diagonal/>
    </border>
    <border>
      <left/>
      <right/>
      <top/>
      <bottom style="thin">
        <color indexed="64"/>
      </bottom>
      <diagonal/>
    </border>
  </borders>
  <cellStyleXfs count="6">
    <xf numFmtId="0" fontId="0" fillId="0" borderId="0"/>
    <xf numFmtId="165" fontId="1" fillId="0" borderId="0" applyFont="0" applyFill="0" applyBorder="0" applyAlignment="0" applyProtection="0"/>
    <xf numFmtId="164" fontId="1" fillId="0" borderId="0" applyFont="0" applyFill="0" applyBorder="0" applyAlignment="0" applyProtection="0"/>
    <xf numFmtId="0" fontId="6" fillId="0" borderId="0"/>
    <xf numFmtId="0" fontId="6" fillId="0" borderId="0"/>
    <xf numFmtId="0" fontId="9" fillId="0" borderId="0"/>
  </cellStyleXfs>
  <cellXfs count="108">
    <xf numFmtId="0" fontId="0" fillId="0" borderId="0" xfId="0"/>
    <xf numFmtId="0" fontId="5" fillId="0" borderId="1" xfId="0" applyFont="1" applyBorder="1" applyAlignment="1">
      <alignment vertical="center"/>
    </xf>
    <xf numFmtId="0" fontId="4" fillId="0" borderId="3"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0" fontId="7" fillId="0" borderId="14" xfId="3" applyFont="1" applyBorder="1" applyAlignment="1">
      <alignment horizontal="center" vertical="center" wrapText="1"/>
    </xf>
    <xf numFmtId="0" fontId="7" fillId="0" borderId="18" xfId="3" applyFont="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1" fontId="3" fillId="2" borderId="20" xfId="0" applyNumberFormat="1" applyFont="1" applyFill="1" applyBorder="1" applyAlignment="1">
      <alignment horizontal="center" vertical="center" wrapText="1"/>
    </xf>
    <xf numFmtId="164" fontId="3" fillId="2" borderId="20" xfId="2" applyFont="1" applyFill="1" applyBorder="1" applyAlignment="1" applyProtection="1">
      <alignment horizontal="center" vertical="center" wrapText="1"/>
    </xf>
    <xf numFmtId="0" fontId="7" fillId="0" borderId="21" xfId="3" applyFont="1" applyBorder="1" applyAlignment="1">
      <alignment horizontal="center" vertical="center" wrapText="1"/>
    </xf>
    <xf numFmtId="0" fontId="7" fillId="0" borderId="2" xfId="3" applyFont="1" applyBorder="1" applyAlignment="1">
      <alignment horizontal="center" vertical="center" wrapText="1"/>
    </xf>
    <xf numFmtId="0" fontId="8" fillId="0" borderId="2" xfId="3" applyFont="1" applyBorder="1" applyAlignment="1">
      <alignment horizontal="center" vertical="center" wrapText="1"/>
    </xf>
    <xf numFmtId="0" fontId="7" fillId="0" borderId="2" xfId="4" applyFont="1" applyBorder="1" applyAlignment="1">
      <alignment horizontal="center" vertical="center" wrapText="1"/>
    </xf>
    <xf numFmtId="166" fontId="0" fillId="0" borderId="13" xfId="1" applyNumberFormat="1" applyFont="1" applyBorder="1"/>
    <xf numFmtId="166" fontId="0" fillId="0" borderId="2" xfId="1" applyNumberFormat="1" applyFont="1" applyBorder="1"/>
    <xf numFmtId="166" fontId="0" fillId="0" borderId="11" xfId="1" applyNumberFormat="1" applyFont="1" applyBorder="1"/>
    <xf numFmtId="0" fontId="7" fillId="0" borderId="0" xfId="3" applyFont="1" applyAlignment="1">
      <alignment horizontal="left" vertical="center" wrapText="1"/>
    </xf>
    <xf numFmtId="0" fontId="7" fillId="0" borderId="10" xfId="3" applyFont="1" applyBorder="1" applyAlignment="1">
      <alignment horizontal="left" vertical="center" wrapText="1"/>
    </xf>
    <xf numFmtId="0" fontId="8" fillId="0" borderId="10" xfId="3" applyFont="1" applyBorder="1" applyAlignment="1">
      <alignment horizontal="left" vertical="center" wrapText="1"/>
    </xf>
    <xf numFmtId="0" fontId="7" fillId="0" borderId="10" xfId="4" applyFont="1" applyBorder="1" applyAlignment="1">
      <alignment horizontal="left" vertical="center" wrapText="1"/>
    </xf>
    <xf numFmtId="0" fontId="7" fillId="0" borderId="1" xfId="3" applyFont="1" applyBorder="1" applyAlignment="1">
      <alignment horizontal="left" vertical="center" wrapText="1"/>
    </xf>
    <xf numFmtId="0" fontId="0" fillId="0" borderId="13"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10" fillId="0" borderId="0" xfId="5" applyFont="1" applyAlignment="1">
      <alignment vertical="center"/>
    </xf>
    <xf numFmtId="0" fontId="11" fillId="0" borderId="0" xfId="5" applyFont="1" applyAlignment="1">
      <alignment horizontal="center" vertical="center" wrapText="1"/>
    </xf>
    <xf numFmtId="0" fontId="9" fillId="0" borderId="0" xfId="5"/>
    <xf numFmtId="0" fontId="13" fillId="0" borderId="0" xfId="5" applyFont="1" applyAlignment="1">
      <alignment horizontal="center" vertical="center" textRotation="90" wrapText="1"/>
    </xf>
    <xf numFmtId="166" fontId="14" fillId="0" borderId="2" xfId="5" applyNumberFormat="1" applyFont="1" applyBorder="1" applyAlignment="1">
      <alignment horizontal="center" vertical="center" wrapText="1"/>
    </xf>
    <xf numFmtId="0" fontId="9" fillId="0" borderId="0" xfId="5" applyAlignment="1">
      <alignment wrapText="1"/>
    </xf>
    <xf numFmtId="0" fontId="3" fillId="8" borderId="2" xfId="5" applyFont="1" applyFill="1" applyBorder="1" applyAlignment="1">
      <alignment horizontal="center" vertical="center" wrapText="1"/>
    </xf>
    <xf numFmtId="166" fontId="3" fillId="8" borderId="2" xfId="5" applyNumberFormat="1" applyFont="1" applyFill="1" applyBorder="1" applyAlignment="1">
      <alignment horizontal="center" vertical="center" wrapText="1"/>
    </xf>
    <xf numFmtId="165" fontId="3" fillId="8" borderId="2" xfId="5" applyNumberFormat="1" applyFont="1" applyFill="1" applyBorder="1" applyAlignment="1">
      <alignment horizontal="center" vertical="center" wrapText="1"/>
    </xf>
    <xf numFmtId="0" fontId="11" fillId="0" borderId="2" xfId="5" applyFont="1" applyBorder="1" applyAlignment="1">
      <alignment vertical="center"/>
    </xf>
    <xf numFmtId="0" fontId="11" fillId="7" borderId="2" xfId="5" applyFont="1" applyFill="1" applyBorder="1" applyAlignment="1">
      <alignment horizontal="center" vertical="center" wrapText="1"/>
    </xf>
    <xf numFmtId="0" fontId="11" fillId="0" borderId="2" xfId="5" applyFont="1" applyBorder="1" applyAlignment="1">
      <alignment vertical="center" wrapText="1"/>
    </xf>
    <xf numFmtId="0" fontId="11" fillId="0" borderId="2" xfId="5" applyFont="1" applyBorder="1" applyAlignment="1">
      <alignment horizontal="center" vertical="center" wrapText="1"/>
    </xf>
    <xf numFmtId="0" fontId="11" fillId="5" borderId="2" xfId="5" applyFont="1" applyFill="1" applyBorder="1" applyAlignment="1">
      <alignment horizontal="center" vertical="center" wrapText="1"/>
    </xf>
    <xf numFmtId="0" fontId="11" fillId="6" borderId="2" xfId="5" applyFont="1" applyFill="1" applyBorder="1" applyAlignment="1">
      <alignment horizontal="center" vertical="center" wrapText="1"/>
    </xf>
    <xf numFmtId="166" fontId="11" fillId="0" borderId="2" xfId="5" applyNumberFormat="1" applyFont="1" applyBorder="1" applyAlignment="1">
      <alignment horizontal="center" vertical="center" wrapText="1"/>
    </xf>
    <xf numFmtId="0" fontId="15" fillId="2" borderId="24" xfId="0" applyFont="1" applyFill="1" applyBorder="1" applyAlignment="1">
      <alignment horizontal="center" vertical="center"/>
    </xf>
    <xf numFmtId="0" fontId="0" fillId="5" borderId="25" xfId="0" applyFill="1" applyBorder="1" applyAlignment="1">
      <alignment vertical="center" wrapText="1"/>
    </xf>
    <xf numFmtId="0" fontId="16" fillId="7" borderId="2" xfId="5" applyFont="1" applyFill="1" applyBorder="1" applyAlignment="1">
      <alignment horizontal="center" vertical="center" wrapText="1"/>
    </xf>
    <xf numFmtId="0" fontId="9" fillId="0" borderId="0" xfId="5" applyAlignment="1">
      <alignment horizontal="center"/>
    </xf>
    <xf numFmtId="0" fontId="5" fillId="0" borderId="2" xfId="5" applyFont="1" applyBorder="1" applyAlignment="1">
      <alignment horizontal="center" vertical="center"/>
    </xf>
    <xf numFmtId="0" fontId="12" fillId="0" borderId="2" xfId="5" applyFont="1" applyBorder="1" applyAlignment="1">
      <alignment horizontal="center" vertical="center"/>
    </xf>
    <xf numFmtId="0" fontId="4" fillId="0" borderId="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166" fontId="9" fillId="0" borderId="2" xfId="1" applyNumberFormat="1" applyFont="1" applyBorder="1"/>
    <xf numFmtId="166" fontId="9" fillId="0" borderId="2" xfId="1" applyNumberFormat="1" applyFont="1" applyBorder="1" applyAlignment="1">
      <alignment horizontal="center"/>
    </xf>
    <xf numFmtId="166" fontId="9" fillId="0" borderId="2" xfId="1" applyNumberFormat="1" applyFont="1" applyBorder="1" applyAlignment="1">
      <alignment vertical="center"/>
    </xf>
    <xf numFmtId="166" fontId="9" fillId="0" borderId="2" xfId="1" applyNumberFormat="1" applyFont="1" applyBorder="1" applyAlignment="1">
      <alignment horizontal="center" vertical="center"/>
    </xf>
    <xf numFmtId="0" fontId="11" fillId="0" borderId="2" xfId="0" applyFont="1" applyBorder="1" applyAlignment="1">
      <alignment wrapText="1"/>
    </xf>
    <xf numFmtId="0" fontId="4" fillId="0" borderId="2" xfId="0" applyFont="1" applyBorder="1" applyAlignment="1">
      <alignment vertical="center" wrapText="1"/>
    </xf>
    <xf numFmtId="1" fontId="4" fillId="0" borderId="2" xfId="0" applyNumberFormat="1" applyFont="1" applyBorder="1" applyAlignment="1">
      <alignment horizontal="center" vertical="center" wrapText="1"/>
    </xf>
    <xf numFmtId="164" fontId="4" fillId="0" borderId="2" xfId="2" applyFont="1" applyBorder="1" applyAlignment="1">
      <alignment horizontal="center" vertical="center" wrapText="1"/>
    </xf>
    <xf numFmtId="166" fontId="0" fillId="0" borderId="0" xfId="1" applyNumberFormat="1" applyFont="1"/>
    <xf numFmtId="164" fontId="3" fillId="2" borderId="31" xfId="2" applyFont="1" applyFill="1" applyBorder="1" applyAlignment="1" applyProtection="1">
      <alignment horizontal="center" vertical="center" wrapText="1"/>
    </xf>
    <xf numFmtId="0" fontId="9" fillId="0" borderId="32" xfId="5" applyBorder="1" applyAlignment="1">
      <alignment vertical="top" wrapText="1"/>
    </xf>
    <xf numFmtId="0" fontId="9" fillId="0" borderId="0" xfId="5" applyAlignment="1">
      <alignment vertical="top" wrapText="1"/>
    </xf>
    <xf numFmtId="166" fontId="9" fillId="0" borderId="0" xfId="5" applyNumberFormat="1"/>
    <xf numFmtId="0" fontId="17" fillId="0" borderId="0" xfId="5" applyFont="1" applyAlignment="1">
      <alignment horizontal="center" vertical="center" textRotation="90" wrapText="1"/>
    </xf>
    <xf numFmtId="165" fontId="9" fillId="0" borderId="0" xfId="1" applyFont="1"/>
    <xf numFmtId="166" fontId="18" fillId="0" borderId="0" xfId="5" applyNumberFormat="1" applyFont="1"/>
    <xf numFmtId="0" fontId="15" fillId="2" borderId="28" xfId="0" applyFont="1" applyFill="1" applyBorder="1" applyAlignment="1">
      <alignment horizontal="center" vertical="center"/>
    </xf>
    <xf numFmtId="0" fontId="9" fillId="9" borderId="29" xfId="5" applyFill="1" applyBorder="1" applyAlignment="1">
      <alignment vertical="top" wrapText="1"/>
    </xf>
    <xf numFmtId="0" fontId="9" fillId="9" borderId="30" xfId="5" applyFill="1" applyBorder="1" applyAlignment="1">
      <alignment vertical="top" wrapText="1"/>
    </xf>
    <xf numFmtId="0" fontId="9" fillId="9" borderId="14" xfId="5" applyFill="1" applyBorder="1" applyAlignment="1">
      <alignment vertical="top" wrapText="1"/>
    </xf>
    <xf numFmtId="0" fontId="11" fillId="0" borderId="0" xfId="5" applyFont="1" applyAlignment="1">
      <alignment horizontal="center" vertical="top"/>
    </xf>
    <xf numFmtId="0" fontId="11" fillId="0" borderId="33" xfId="5" applyFont="1" applyBorder="1" applyAlignment="1">
      <alignment horizontal="center" vertical="center" wrapText="1"/>
    </xf>
    <xf numFmtId="0" fontId="3" fillId="8" borderId="8" xfId="5" applyFont="1" applyFill="1" applyBorder="1" applyAlignment="1">
      <alignment horizontal="center" vertical="center"/>
    </xf>
    <xf numFmtId="0" fontId="3" fillId="8" borderId="9" xfId="5" applyFont="1" applyFill="1" applyBorder="1" applyAlignment="1">
      <alignment horizontal="center" vertical="center"/>
    </xf>
    <xf numFmtId="0" fontId="3" fillId="8" borderId="10" xfId="5" applyFont="1" applyFill="1" applyBorder="1" applyAlignment="1">
      <alignment horizontal="center" vertical="center"/>
    </xf>
    <xf numFmtId="0" fontId="4" fillId="4" borderId="8" xfId="0" applyFont="1" applyFill="1" applyBorder="1" applyAlignment="1">
      <alignment horizontal="left" vertical="top"/>
    </xf>
    <xf numFmtId="0" fontId="4" fillId="4" borderId="9" xfId="0" applyFont="1" applyFill="1" applyBorder="1" applyAlignment="1">
      <alignment horizontal="left" vertical="top"/>
    </xf>
    <xf numFmtId="0" fontId="4" fillId="4" borderId="10" xfId="0" applyFont="1" applyFill="1" applyBorder="1" applyAlignment="1">
      <alignment horizontal="left" vertical="top"/>
    </xf>
    <xf numFmtId="0" fontId="9" fillId="0" borderId="2" xfId="5" applyBorder="1" applyAlignment="1">
      <alignment horizontal="left" vertical="top" wrapText="1"/>
    </xf>
    <xf numFmtId="0" fontId="2" fillId="2" borderId="2" xfId="0" applyFont="1" applyFill="1" applyBorder="1" applyAlignment="1">
      <alignment horizontal="center" vertical="center" wrapText="1"/>
    </xf>
    <xf numFmtId="0" fontId="3" fillId="8" borderId="2" xfId="5" applyFont="1" applyFill="1" applyBorder="1" applyAlignment="1">
      <alignment horizontal="center" vertical="center" wrapText="1"/>
    </xf>
    <xf numFmtId="0" fontId="3" fillId="8" borderId="11" xfId="5" applyFont="1" applyFill="1" applyBorder="1" applyAlignment="1">
      <alignment horizontal="center" vertical="center" wrapText="1"/>
    </xf>
    <xf numFmtId="0" fontId="3" fillId="8" borderId="12" xfId="5" applyFont="1" applyFill="1" applyBorder="1" applyAlignment="1">
      <alignment horizontal="center" vertical="center" wrapText="1"/>
    </xf>
    <xf numFmtId="0" fontId="3" fillId="8" borderId="13" xfId="5" applyFont="1" applyFill="1" applyBorder="1" applyAlignment="1">
      <alignment horizontal="center" vertical="center" wrapText="1"/>
    </xf>
    <xf numFmtId="0" fontId="2" fillId="8" borderId="2" xfId="5" applyFont="1" applyFill="1" applyBorder="1" applyAlignment="1">
      <alignment horizontal="center" vertical="center" wrapText="1"/>
    </xf>
    <xf numFmtId="0" fontId="10" fillId="0" borderId="0" xfId="5" applyFont="1" applyAlignment="1">
      <alignment vertical="center"/>
    </xf>
    <xf numFmtId="0" fontId="2" fillId="8" borderId="8" xfId="5" applyFont="1" applyFill="1" applyBorder="1" applyAlignment="1">
      <alignment horizontal="center" vertical="center" wrapText="1"/>
    </xf>
    <xf numFmtId="0" fontId="2" fillId="8" borderId="9" xfId="5" applyFont="1" applyFill="1" applyBorder="1" applyAlignment="1">
      <alignment horizontal="center" vertical="center" wrapText="1"/>
    </xf>
    <xf numFmtId="0" fontId="2" fillId="8" borderId="10" xfId="5" applyFont="1" applyFill="1" applyBorder="1" applyAlignment="1">
      <alignment horizontal="center" vertical="center" wrapText="1"/>
    </xf>
    <xf numFmtId="0" fontId="11" fillId="0" borderId="0" xfId="5" applyFont="1" applyAlignment="1">
      <alignment horizontal="center" vertical="center" wrapText="1"/>
    </xf>
    <xf numFmtId="0" fontId="3" fillId="8" borderId="2" xfId="5" applyFont="1" applyFill="1" applyBorder="1" applyAlignment="1">
      <alignment horizontal="center" vertical="center"/>
    </xf>
    <xf numFmtId="0" fontId="4" fillId="4" borderId="2" xfId="0" applyFont="1" applyFill="1" applyBorder="1" applyAlignment="1">
      <alignment horizontal="left" vertical="top"/>
    </xf>
    <xf numFmtId="0" fontId="2" fillId="3" borderId="6"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5" fillId="2" borderId="27" xfId="0" applyFont="1" applyFill="1" applyBorder="1" applyAlignment="1">
      <alignment horizontal="center" vertical="center"/>
    </xf>
    <xf numFmtId="0" fontId="9" fillId="9" borderId="27" xfId="5" applyFill="1" applyBorder="1" applyAlignment="1">
      <alignment horizontal="left" vertical="top" wrapText="1"/>
    </xf>
  </cellXfs>
  <cellStyles count="6">
    <cellStyle name="Currency" xfId="1" builtinId="4"/>
    <cellStyle name="Currency [0]" xfId="2" builtinId="7"/>
    <cellStyle name="Normal" xfId="0" builtinId="0"/>
    <cellStyle name="Normal 2" xfId="4" xr:uid="{2725BF46-21B2-4DCF-BCB2-D633FA0997C2}"/>
    <cellStyle name="Normal 3" xfId="5" xr:uid="{0BD8EBF0-BB71-8240-BF62-DD9E981FDD97}"/>
    <cellStyle name="Normal 3 2" xfId="3" xr:uid="{7074186D-C78B-41CD-AD23-9973E7A9C8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A9BA6-D5F5-0948-87E5-9EE022F256C0}">
  <dimension ref="A1:A2"/>
  <sheetViews>
    <sheetView zoomScale="134" workbookViewId="0">
      <selection activeCell="A2" sqref="A2"/>
    </sheetView>
  </sheetViews>
  <sheetFormatPr baseColWidth="10" defaultColWidth="11.5" defaultRowHeight="15" x14ac:dyDescent="0.2"/>
  <cols>
    <col min="1" max="1" width="152.5" customWidth="1"/>
  </cols>
  <sheetData>
    <row r="1" spans="1:1" x14ac:dyDescent="0.2">
      <c r="A1" s="42" t="s">
        <v>0</v>
      </c>
    </row>
    <row r="2" spans="1:1" ht="156" customHeight="1" thickBot="1" x14ac:dyDescent="0.25">
      <c r="A2" s="43"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A25A-7E42-47F7-9593-53937FA33AC2}">
  <dimension ref="A2:J147"/>
  <sheetViews>
    <sheetView tabSelected="1" topLeftCell="A100" zoomScale="71" zoomScaleNormal="71" workbookViewId="0">
      <selection activeCell="C145" sqref="C145"/>
    </sheetView>
  </sheetViews>
  <sheetFormatPr baseColWidth="10" defaultColWidth="10.83203125" defaultRowHeight="16" x14ac:dyDescent="0.2"/>
  <cols>
    <col min="1" max="1" width="10.83203125" style="28"/>
    <col min="2" max="2" width="33.5" style="28" customWidth="1"/>
    <col min="3" max="3" width="175.1640625" style="28" customWidth="1"/>
    <col min="4" max="4" width="15.1640625" style="45" bestFit="1" customWidth="1"/>
    <col min="5" max="5" width="14.5" style="28" customWidth="1"/>
    <col min="6" max="6" width="19.5" style="28" customWidth="1"/>
    <col min="7" max="7" width="18.1640625" style="28" customWidth="1"/>
    <col min="8" max="8" width="22.33203125" style="28" customWidth="1"/>
    <col min="9" max="10" width="14.6640625" style="28" bestFit="1" customWidth="1"/>
    <col min="11" max="16384" width="10.83203125" style="28"/>
  </cols>
  <sheetData>
    <row r="2" spans="1:10" x14ac:dyDescent="0.2">
      <c r="B2" s="66" t="s">
        <v>0</v>
      </c>
      <c r="C2" s="66"/>
      <c r="D2" s="66"/>
      <c r="E2" s="66"/>
      <c r="F2" s="66"/>
      <c r="G2" s="66"/>
      <c r="H2" s="66"/>
    </row>
    <row r="3" spans="1:10" ht="65.25" customHeight="1" x14ac:dyDescent="0.2">
      <c r="B3" s="67" t="s">
        <v>2</v>
      </c>
      <c r="C3" s="68"/>
      <c r="D3" s="68"/>
      <c r="E3" s="68"/>
      <c r="F3" s="68"/>
      <c r="G3" s="68"/>
      <c r="H3" s="69"/>
    </row>
    <row r="4" spans="1:10" ht="19.5" customHeight="1" x14ac:dyDescent="0.2">
      <c r="B4" s="60"/>
      <c r="C4" s="60"/>
      <c r="D4" s="60"/>
      <c r="E4" s="61"/>
      <c r="F4" s="61"/>
      <c r="G4" s="61"/>
      <c r="H4" s="61"/>
    </row>
    <row r="5" spans="1:10" x14ac:dyDescent="0.2">
      <c r="B5" s="78" t="s">
        <v>3</v>
      </c>
      <c r="C5" s="78"/>
      <c r="D5" s="78"/>
      <c r="E5" s="78"/>
      <c r="F5" s="78"/>
      <c r="G5" s="78"/>
      <c r="H5" s="78"/>
    </row>
    <row r="6" spans="1:10" x14ac:dyDescent="0.2">
      <c r="A6" s="26"/>
      <c r="B6" s="71"/>
      <c r="C6" s="71"/>
      <c r="D6" s="71"/>
      <c r="E6" s="27"/>
    </row>
    <row r="7" spans="1:10" x14ac:dyDescent="0.2">
      <c r="A7" s="26"/>
      <c r="B7" s="72" t="s">
        <v>4</v>
      </c>
      <c r="C7" s="73"/>
      <c r="D7" s="73"/>
      <c r="E7" s="73"/>
      <c r="F7" s="73"/>
      <c r="G7" s="73"/>
      <c r="H7" s="74"/>
    </row>
    <row r="8" spans="1:10" x14ac:dyDescent="0.2">
      <c r="A8" s="26"/>
      <c r="B8" s="46" t="s">
        <v>5</v>
      </c>
      <c r="C8" s="75" t="s">
        <v>6</v>
      </c>
      <c r="D8" s="76"/>
      <c r="E8" s="76"/>
      <c r="F8" s="76"/>
      <c r="G8" s="76"/>
      <c r="H8" s="77"/>
    </row>
    <row r="9" spans="1:10" x14ac:dyDescent="0.2">
      <c r="A9" s="26"/>
      <c r="B9" s="70"/>
      <c r="C9" s="70"/>
      <c r="D9" s="70"/>
      <c r="E9" s="70"/>
      <c r="F9" s="70"/>
      <c r="G9" s="70"/>
      <c r="H9" s="70"/>
    </row>
    <row r="10" spans="1:10" ht="20" x14ac:dyDescent="0.2">
      <c r="A10" s="26"/>
      <c r="B10" s="79" t="s">
        <v>7</v>
      </c>
      <c r="C10" s="79"/>
      <c r="D10" s="79"/>
      <c r="E10" s="79"/>
      <c r="F10" s="79"/>
      <c r="G10" s="79"/>
      <c r="H10" s="79"/>
    </row>
    <row r="11" spans="1:10" ht="33.5" customHeight="1" x14ac:dyDescent="0.2">
      <c r="A11" s="26"/>
      <c r="B11" s="32" t="s">
        <v>8</v>
      </c>
      <c r="C11" s="32" t="s">
        <v>9</v>
      </c>
      <c r="D11" s="32" t="s">
        <v>10</v>
      </c>
      <c r="E11" s="32" t="s">
        <v>11</v>
      </c>
      <c r="F11" s="34" t="s">
        <v>12</v>
      </c>
      <c r="G11" s="32" t="s">
        <v>13</v>
      </c>
      <c r="H11" s="33" t="s">
        <v>14</v>
      </c>
    </row>
    <row r="12" spans="1:10" x14ac:dyDescent="0.2">
      <c r="A12" s="29"/>
      <c r="B12" s="81" t="s">
        <v>15</v>
      </c>
      <c r="C12" s="35" t="s">
        <v>16</v>
      </c>
      <c r="D12" s="36">
        <v>1</v>
      </c>
      <c r="E12" s="36" t="s">
        <v>17</v>
      </c>
      <c r="F12" s="30">
        <v>86487.5</v>
      </c>
      <c r="G12" s="30">
        <f>F12</f>
        <v>86487.5</v>
      </c>
      <c r="H12" s="50">
        <v>43243.75</v>
      </c>
      <c r="I12" s="64"/>
      <c r="J12" s="62"/>
    </row>
    <row r="13" spans="1:10" x14ac:dyDescent="0.2">
      <c r="A13" s="29"/>
      <c r="B13" s="82"/>
      <c r="C13" s="37" t="s">
        <v>18</v>
      </c>
      <c r="D13" s="36">
        <v>1</v>
      </c>
      <c r="E13" s="36" t="s">
        <v>17</v>
      </c>
      <c r="F13" s="30">
        <v>71718.75</v>
      </c>
      <c r="G13" s="30">
        <f t="shared" ref="G13:G60" si="0">F13</f>
        <v>71718.75</v>
      </c>
      <c r="H13" s="50">
        <v>35859.375</v>
      </c>
      <c r="I13" s="64"/>
      <c r="J13" s="62"/>
    </row>
    <row r="14" spans="1:10" x14ac:dyDescent="0.2">
      <c r="A14" s="29"/>
      <c r="B14" s="82"/>
      <c r="C14" s="37" t="s">
        <v>19</v>
      </c>
      <c r="D14" s="36">
        <v>1</v>
      </c>
      <c r="E14" s="36" t="s">
        <v>17</v>
      </c>
      <c r="F14" s="30">
        <v>69593.75</v>
      </c>
      <c r="G14" s="30">
        <f t="shared" si="0"/>
        <v>69593.75</v>
      </c>
      <c r="H14" s="50">
        <v>34796.875</v>
      </c>
      <c r="I14" s="64"/>
      <c r="J14" s="62"/>
    </row>
    <row r="15" spans="1:10" x14ac:dyDescent="0.2">
      <c r="A15" s="29"/>
      <c r="B15" s="82"/>
      <c r="C15" s="37" t="s">
        <v>20</v>
      </c>
      <c r="D15" s="38">
        <v>1</v>
      </c>
      <c r="E15" s="38" t="s">
        <v>17</v>
      </c>
      <c r="F15" s="30">
        <v>167343.75</v>
      </c>
      <c r="G15" s="30">
        <f t="shared" si="0"/>
        <v>167343.75</v>
      </c>
      <c r="H15" s="50">
        <v>83671.875</v>
      </c>
      <c r="I15" s="64"/>
      <c r="J15" s="62"/>
    </row>
    <row r="16" spans="1:10" x14ac:dyDescent="0.2">
      <c r="A16" s="29"/>
      <c r="B16" s="82"/>
      <c r="C16" s="37" t="s">
        <v>21</v>
      </c>
      <c r="D16" s="38">
        <v>1</v>
      </c>
      <c r="E16" s="38" t="s">
        <v>17</v>
      </c>
      <c r="F16" s="30">
        <v>464666.66666666663</v>
      </c>
      <c r="G16" s="30">
        <f t="shared" si="0"/>
        <v>464666.66666666663</v>
      </c>
      <c r="H16" s="50">
        <v>232333.33333333331</v>
      </c>
      <c r="I16" s="64"/>
      <c r="J16" s="62"/>
    </row>
    <row r="17" spans="1:10" x14ac:dyDescent="0.2">
      <c r="A17" s="29"/>
      <c r="B17" s="82"/>
      <c r="C17" s="37" t="s">
        <v>22</v>
      </c>
      <c r="D17" s="36">
        <v>1</v>
      </c>
      <c r="E17" s="36" t="s">
        <v>17</v>
      </c>
      <c r="F17" s="30">
        <v>133166.66666666666</v>
      </c>
      <c r="G17" s="30">
        <f t="shared" si="0"/>
        <v>133166.66666666666</v>
      </c>
      <c r="H17" s="50">
        <v>66583.333333333328</v>
      </c>
      <c r="I17" s="64"/>
      <c r="J17" s="62"/>
    </row>
    <row r="18" spans="1:10" x14ac:dyDescent="0.2">
      <c r="A18" s="29"/>
      <c r="B18" s="82"/>
      <c r="C18" s="37" t="s">
        <v>23</v>
      </c>
      <c r="D18" s="36">
        <v>1</v>
      </c>
      <c r="E18" s="36" t="s">
        <v>17</v>
      </c>
      <c r="F18" s="30">
        <v>321406.25</v>
      </c>
      <c r="G18" s="30">
        <f t="shared" si="0"/>
        <v>321406.25</v>
      </c>
      <c r="H18" s="50">
        <v>160703.125</v>
      </c>
      <c r="I18" s="64"/>
      <c r="J18" s="62"/>
    </row>
    <row r="19" spans="1:10" ht="17" x14ac:dyDescent="0.2">
      <c r="A19" s="29"/>
      <c r="B19" s="82"/>
      <c r="C19" s="37" t="s">
        <v>24</v>
      </c>
      <c r="D19" s="36">
        <v>1</v>
      </c>
      <c r="E19" s="44" t="s">
        <v>25</v>
      </c>
      <c r="F19" s="30">
        <v>58437.5</v>
      </c>
      <c r="G19" s="30">
        <f t="shared" si="0"/>
        <v>58437.5</v>
      </c>
      <c r="H19" s="50">
        <v>29218.75</v>
      </c>
      <c r="I19" s="64"/>
      <c r="J19" s="62"/>
    </row>
    <row r="20" spans="1:10" ht="17" x14ac:dyDescent="0.2">
      <c r="A20" s="29"/>
      <c r="B20" s="82"/>
      <c r="C20" s="37" t="s">
        <v>26</v>
      </c>
      <c r="D20" s="38">
        <v>1</v>
      </c>
      <c r="E20" s="44" t="s">
        <v>25</v>
      </c>
      <c r="F20" s="30">
        <v>54187.5</v>
      </c>
      <c r="G20" s="30">
        <f t="shared" si="0"/>
        <v>54187.5</v>
      </c>
      <c r="H20" s="50">
        <v>27093.75</v>
      </c>
      <c r="I20" s="64"/>
      <c r="J20" s="62"/>
    </row>
    <row r="21" spans="1:10" ht="15" customHeight="1" x14ac:dyDescent="0.2">
      <c r="A21" s="29"/>
      <c r="B21" s="82"/>
      <c r="C21" s="37" t="s">
        <v>27</v>
      </c>
      <c r="D21" s="36">
        <v>1</v>
      </c>
      <c r="E21" s="36" t="s">
        <v>17</v>
      </c>
      <c r="F21" s="30">
        <v>839375</v>
      </c>
      <c r="G21" s="30">
        <f t="shared" si="0"/>
        <v>839375</v>
      </c>
      <c r="H21" s="50">
        <v>419687.5</v>
      </c>
      <c r="I21" s="64"/>
      <c r="J21" s="62"/>
    </row>
    <row r="22" spans="1:10" x14ac:dyDescent="0.2">
      <c r="A22" s="29"/>
      <c r="B22" s="82"/>
      <c r="C22" s="37" t="s">
        <v>28</v>
      </c>
      <c r="D22" s="38">
        <v>1</v>
      </c>
      <c r="E22" s="38" t="s">
        <v>17</v>
      </c>
      <c r="F22" s="30">
        <v>425000</v>
      </c>
      <c r="G22" s="30">
        <f t="shared" si="0"/>
        <v>425000</v>
      </c>
      <c r="H22" s="50">
        <v>212500</v>
      </c>
      <c r="I22" s="64"/>
      <c r="J22" s="62"/>
    </row>
    <row r="23" spans="1:10" x14ac:dyDescent="0.2">
      <c r="A23" s="29"/>
      <c r="B23" s="82"/>
      <c r="C23" s="37" t="s">
        <v>29</v>
      </c>
      <c r="D23" s="36">
        <v>1</v>
      </c>
      <c r="E23" s="36" t="s">
        <v>17</v>
      </c>
      <c r="F23" s="30">
        <v>176375</v>
      </c>
      <c r="G23" s="30">
        <f t="shared" si="0"/>
        <v>176375</v>
      </c>
      <c r="H23" s="50">
        <v>88187.5</v>
      </c>
      <c r="I23" s="64"/>
      <c r="J23" s="62"/>
    </row>
    <row r="24" spans="1:10" ht="17" x14ac:dyDescent="0.2">
      <c r="A24" s="29"/>
      <c r="B24" s="82"/>
      <c r="C24" s="37" t="s">
        <v>30</v>
      </c>
      <c r="D24" s="36">
        <v>1</v>
      </c>
      <c r="E24" s="44" t="s">
        <v>25</v>
      </c>
      <c r="F24" s="30">
        <v>79475</v>
      </c>
      <c r="G24" s="30">
        <f t="shared" si="0"/>
        <v>79475</v>
      </c>
      <c r="H24" s="50">
        <v>39737.5</v>
      </c>
      <c r="I24" s="64"/>
      <c r="J24" s="62"/>
    </row>
    <row r="25" spans="1:10" ht="17" x14ac:dyDescent="0.2">
      <c r="A25" s="29"/>
      <c r="B25" s="82"/>
      <c r="C25" s="37" t="s">
        <v>31</v>
      </c>
      <c r="D25" s="36">
        <v>1</v>
      </c>
      <c r="E25" s="44" t="s">
        <v>25</v>
      </c>
      <c r="F25" s="30">
        <v>54187.5</v>
      </c>
      <c r="G25" s="30">
        <f t="shared" si="0"/>
        <v>54187.5</v>
      </c>
      <c r="H25" s="50">
        <v>27093.75</v>
      </c>
      <c r="I25" s="64"/>
      <c r="J25" s="62"/>
    </row>
    <row r="26" spans="1:10" ht="17" x14ac:dyDescent="0.2">
      <c r="A26" s="29"/>
      <c r="B26" s="82"/>
      <c r="C26" s="37" t="s">
        <v>32</v>
      </c>
      <c r="D26" s="36">
        <v>1</v>
      </c>
      <c r="E26" s="44" t="s">
        <v>33</v>
      </c>
      <c r="F26" s="30">
        <v>75437.5</v>
      </c>
      <c r="G26" s="30">
        <f t="shared" si="0"/>
        <v>75437.5</v>
      </c>
      <c r="H26" s="50">
        <v>37718.75</v>
      </c>
      <c r="I26" s="64"/>
      <c r="J26" s="62"/>
    </row>
    <row r="27" spans="1:10" ht="17" x14ac:dyDescent="0.2">
      <c r="A27" s="29"/>
      <c r="B27" s="82"/>
      <c r="C27" s="37" t="s">
        <v>34</v>
      </c>
      <c r="D27" s="36">
        <v>1</v>
      </c>
      <c r="E27" s="44" t="s">
        <v>33</v>
      </c>
      <c r="F27" s="30">
        <v>20187.5</v>
      </c>
      <c r="G27" s="30">
        <f t="shared" si="0"/>
        <v>20187.5</v>
      </c>
      <c r="H27" s="50">
        <v>10093.75</v>
      </c>
      <c r="I27" s="64"/>
      <c r="J27" s="62"/>
    </row>
    <row r="28" spans="1:10" ht="17" x14ac:dyDescent="0.2">
      <c r="A28" s="29"/>
      <c r="B28" s="82"/>
      <c r="C28" s="37" t="s">
        <v>35</v>
      </c>
      <c r="D28" s="36">
        <v>1</v>
      </c>
      <c r="E28" s="44" t="s">
        <v>33</v>
      </c>
      <c r="F28" s="30">
        <v>43562.5</v>
      </c>
      <c r="G28" s="30">
        <f t="shared" si="0"/>
        <v>43562.5</v>
      </c>
      <c r="H28" s="50">
        <v>21781.25</v>
      </c>
      <c r="I28" s="64"/>
      <c r="J28" s="62"/>
    </row>
    <row r="29" spans="1:10" ht="17" x14ac:dyDescent="0.2">
      <c r="A29" s="29"/>
      <c r="B29" s="82"/>
      <c r="C29" s="37" t="s">
        <v>36</v>
      </c>
      <c r="D29" s="38">
        <v>1</v>
      </c>
      <c r="E29" s="44" t="s">
        <v>33</v>
      </c>
      <c r="F29" s="30">
        <v>39312.5</v>
      </c>
      <c r="G29" s="30">
        <f t="shared" si="0"/>
        <v>39312.5</v>
      </c>
      <c r="H29" s="50">
        <v>19656.25</v>
      </c>
      <c r="I29" s="64"/>
      <c r="J29" s="62"/>
    </row>
    <row r="30" spans="1:10" x14ac:dyDescent="0.2">
      <c r="A30" s="29"/>
      <c r="B30" s="83"/>
      <c r="C30" s="37" t="s">
        <v>37</v>
      </c>
      <c r="D30" s="38">
        <v>1</v>
      </c>
      <c r="E30" s="38" t="s">
        <v>17</v>
      </c>
      <c r="F30" s="30">
        <v>34000</v>
      </c>
      <c r="G30" s="30">
        <f t="shared" si="0"/>
        <v>34000</v>
      </c>
      <c r="H30" s="50">
        <v>17000</v>
      </c>
      <c r="I30" s="64"/>
      <c r="J30" s="62"/>
    </row>
    <row r="31" spans="1:10" ht="17" x14ac:dyDescent="0.2">
      <c r="A31" s="29"/>
      <c r="B31" s="80" t="s">
        <v>38</v>
      </c>
      <c r="C31" s="37" t="s">
        <v>39</v>
      </c>
      <c r="D31" s="36">
        <v>1</v>
      </c>
      <c r="E31" s="44" t="s">
        <v>25</v>
      </c>
      <c r="F31" s="30">
        <v>220709</v>
      </c>
      <c r="G31" s="30">
        <f t="shared" si="0"/>
        <v>220709</v>
      </c>
      <c r="H31" s="50">
        <v>122187.5</v>
      </c>
      <c r="I31" s="64"/>
      <c r="J31" s="62"/>
    </row>
    <row r="32" spans="1:10" ht="17" x14ac:dyDescent="0.2">
      <c r="A32" s="29"/>
      <c r="B32" s="80"/>
      <c r="C32" s="37" t="s">
        <v>40</v>
      </c>
      <c r="D32" s="36">
        <v>1</v>
      </c>
      <c r="E32" s="44" t="s">
        <v>25</v>
      </c>
      <c r="F32" s="30">
        <v>217812.5</v>
      </c>
      <c r="G32" s="30">
        <f t="shared" si="0"/>
        <v>217812.5</v>
      </c>
      <c r="H32" s="50">
        <v>108906.25</v>
      </c>
      <c r="I32" s="64"/>
      <c r="J32" s="62"/>
    </row>
    <row r="33" spans="1:10" x14ac:dyDescent="0.2">
      <c r="A33" s="29"/>
      <c r="B33" s="80"/>
      <c r="C33" s="37" t="s">
        <v>41</v>
      </c>
      <c r="D33" s="36">
        <v>1</v>
      </c>
      <c r="E33" s="36" t="s">
        <v>17</v>
      </c>
      <c r="F33" s="30">
        <v>252025</v>
      </c>
      <c r="G33" s="30">
        <f t="shared" si="0"/>
        <v>252025</v>
      </c>
      <c r="H33" s="50">
        <v>126012.5</v>
      </c>
      <c r="I33" s="64"/>
      <c r="J33" s="62"/>
    </row>
    <row r="34" spans="1:10" x14ac:dyDescent="0.2">
      <c r="A34" s="29"/>
      <c r="B34" s="80"/>
      <c r="C34" s="37" t="s">
        <v>42</v>
      </c>
      <c r="D34" s="36">
        <v>1</v>
      </c>
      <c r="E34" s="36" t="s">
        <v>17</v>
      </c>
      <c r="F34" s="30">
        <v>248625</v>
      </c>
      <c r="G34" s="30">
        <f t="shared" si="0"/>
        <v>248625</v>
      </c>
      <c r="H34" s="50">
        <v>124312.5</v>
      </c>
      <c r="I34" s="64"/>
      <c r="J34" s="62"/>
    </row>
    <row r="35" spans="1:10" x14ac:dyDescent="0.2">
      <c r="A35" s="29"/>
      <c r="B35" s="80"/>
      <c r="C35" s="37" t="s">
        <v>43</v>
      </c>
      <c r="D35" s="36">
        <v>1</v>
      </c>
      <c r="E35" s="36" t="s">
        <v>17</v>
      </c>
      <c r="F35" s="30">
        <v>142375</v>
      </c>
      <c r="G35" s="30">
        <f t="shared" si="0"/>
        <v>142375</v>
      </c>
      <c r="H35" s="50">
        <v>71187.5</v>
      </c>
      <c r="I35" s="64"/>
      <c r="J35" s="62"/>
    </row>
    <row r="36" spans="1:10" x14ac:dyDescent="0.2">
      <c r="A36" s="29"/>
      <c r="B36" s="80" t="s">
        <v>44</v>
      </c>
      <c r="C36" s="37" t="s">
        <v>45</v>
      </c>
      <c r="D36" s="36">
        <v>1</v>
      </c>
      <c r="E36" s="36" t="s">
        <v>17</v>
      </c>
      <c r="F36" s="30">
        <v>159587.5</v>
      </c>
      <c r="G36" s="30">
        <f t="shared" si="0"/>
        <v>159587.5</v>
      </c>
      <c r="H36" s="50">
        <v>79793.75</v>
      </c>
      <c r="I36" s="64"/>
      <c r="J36" s="62"/>
    </row>
    <row r="37" spans="1:10" x14ac:dyDescent="0.2">
      <c r="A37" s="29"/>
      <c r="B37" s="80"/>
      <c r="C37" s="37" t="s">
        <v>46</v>
      </c>
      <c r="D37" s="36">
        <v>1</v>
      </c>
      <c r="E37" s="36" t="s">
        <v>17</v>
      </c>
      <c r="F37" s="30">
        <v>172125</v>
      </c>
      <c r="G37" s="30">
        <f t="shared" si="0"/>
        <v>172125</v>
      </c>
      <c r="H37" s="50">
        <v>86062.5</v>
      </c>
      <c r="I37" s="64"/>
      <c r="J37" s="62"/>
    </row>
    <row r="38" spans="1:10" x14ac:dyDescent="0.2">
      <c r="A38" s="29"/>
      <c r="B38" s="80"/>
      <c r="C38" s="37" t="s">
        <v>47</v>
      </c>
      <c r="D38" s="36">
        <v>1</v>
      </c>
      <c r="E38" s="36" t="s">
        <v>17</v>
      </c>
      <c r="F38" s="30">
        <v>220787.5</v>
      </c>
      <c r="G38" s="30">
        <f t="shared" si="0"/>
        <v>220787.5</v>
      </c>
      <c r="H38" s="50">
        <v>110393.75</v>
      </c>
      <c r="I38" s="64"/>
      <c r="J38" s="62"/>
    </row>
    <row r="39" spans="1:10" x14ac:dyDescent="0.2">
      <c r="A39" s="29"/>
      <c r="B39" s="80"/>
      <c r="C39" s="37" t="s">
        <v>48</v>
      </c>
      <c r="D39" s="36">
        <v>1</v>
      </c>
      <c r="E39" s="36" t="s">
        <v>17</v>
      </c>
      <c r="F39" s="30">
        <v>286875</v>
      </c>
      <c r="G39" s="30">
        <f t="shared" si="0"/>
        <v>286875</v>
      </c>
      <c r="H39" s="50">
        <v>143437.5</v>
      </c>
      <c r="I39" s="64"/>
      <c r="J39" s="62"/>
    </row>
    <row r="40" spans="1:10" x14ac:dyDescent="0.2">
      <c r="A40" s="29"/>
      <c r="B40" s="80"/>
      <c r="C40" s="37" t="s">
        <v>49</v>
      </c>
      <c r="D40" s="36">
        <v>1</v>
      </c>
      <c r="E40" s="36" t="s">
        <v>17</v>
      </c>
      <c r="F40" s="30">
        <v>297500</v>
      </c>
      <c r="G40" s="30">
        <f t="shared" si="0"/>
        <v>297500</v>
      </c>
      <c r="H40" s="50">
        <v>148750</v>
      </c>
      <c r="I40" s="64"/>
      <c r="J40" s="62"/>
    </row>
    <row r="41" spans="1:10" x14ac:dyDescent="0.2">
      <c r="A41" s="29"/>
      <c r="B41" s="80"/>
      <c r="C41" s="37" t="s">
        <v>50</v>
      </c>
      <c r="D41" s="36">
        <v>1</v>
      </c>
      <c r="E41" s="36" t="s">
        <v>17</v>
      </c>
      <c r="F41" s="30">
        <v>276250</v>
      </c>
      <c r="G41" s="30">
        <f t="shared" si="0"/>
        <v>276250</v>
      </c>
      <c r="H41" s="50">
        <v>138125</v>
      </c>
      <c r="I41" s="64"/>
      <c r="J41" s="62"/>
    </row>
    <row r="42" spans="1:10" x14ac:dyDescent="0.2">
      <c r="A42" s="29"/>
      <c r="B42" s="80"/>
      <c r="C42" s="37" t="s">
        <v>51</v>
      </c>
      <c r="D42" s="36">
        <v>1</v>
      </c>
      <c r="E42" s="36" t="s">
        <v>17</v>
      </c>
      <c r="F42" s="30">
        <v>184875</v>
      </c>
      <c r="G42" s="30">
        <f t="shared" si="0"/>
        <v>184875</v>
      </c>
      <c r="H42" s="50">
        <v>92437.5</v>
      </c>
      <c r="I42" s="64"/>
      <c r="J42" s="62"/>
    </row>
    <row r="43" spans="1:10" x14ac:dyDescent="0.2">
      <c r="A43" s="29"/>
      <c r="B43" s="80"/>
      <c r="C43" s="37" t="s">
        <v>52</v>
      </c>
      <c r="D43" s="36">
        <v>1</v>
      </c>
      <c r="E43" s="36" t="s">
        <v>17</v>
      </c>
      <c r="F43" s="30">
        <v>393125</v>
      </c>
      <c r="G43" s="30">
        <f t="shared" si="0"/>
        <v>393125</v>
      </c>
      <c r="H43" s="50">
        <v>196562.5</v>
      </c>
      <c r="I43" s="64"/>
      <c r="J43" s="62"/>
    </row>
    <row r="44" spans="1:10" x14ac:dyDescent="0.2">
      <c r="A44" s="29"/>
      <c r="B44" s="80"/>
      <c r="C44" s="37" t="s">
        <v>53</v>
      </c>
      <c r="D44" s="36">
        <v>1</v>
      </c>
      <c r="E44" s="36" t="s">
        <v>17</v>
      </c>
      <c r="F44" s="30">
        <v>382500</v>
      </c>
      <c r="G44" s="30">
        <f t="shared" si="0"/>
        <v>382500</v>
      </c>
      <c r="H44" s="50">
        <v>191250</v>
      </c>
      <c r="I44" s="64"/>
      <c r="J44" s="62"/>
    </row>
    <row r="45" spans="1:10" x14ac:dyDescent="0.2">
      <c r="A45" s="29"/>
      <c r="B45" s="80"/>
      <c r="C45" s="37" t="s">
        <v>54</v>
      </c>
      <c r="D45" s="36">
        <v>1</v>
      </c>
      <c r="E45" s="36" t="s">
        <v>17</v>
      </c>
      <c r="F45" s="30">
        <v>138125</v>
      </c>
      <c r="G45" s="30">
        <f t="shared" si="0"/>
        <v>138125</v>
      </c>
      <c r="H45" s="50">
        <v>69062.5</v>
      </c>
      <c r="I45" s="64"/>
      <c r="J45" s="62"/>
    </row>
    <row r="46" spans="1:10" x14ac:dyDescent="0.2">
      <c r="A46" s="29"/>
      <c r="B46" s="80"/>
      <c r="C46" s="37" t="s">
        <v>55</v>
      </c>
      <c r="D46" s="36">
        <v>1</v>
      </c>
      <c r="E46" s="36" t="s">
        <v>17</v>
      </c>
      <c r="F46" s="30">
        <v>87125</v>
      </c>
      <c r="G46" s="30">
        <f t="shared" si="0"/>
        <v>87125</v>
      </c>
      <c r="H46" s="50">
        <v>43562.5</v>
      </c>
      <c r="J46" s="62"/>
    </row>
    <row r="47" spans="1:10" x14ac:dyDescent="0.2">
      <c r="A47" s="29"/>
      <c r="B47" s="80"/>
      <c r="C47" s="37" t="s">
        <v>56</v>
      </c>
      <c r="D47" s="36">
        <v>1</v>
      </c>
      <c r="E47" s="36" t="s">
        <v>17</v>
      </c>
      <c r="F47" s="30">
        <v>56312.5</v>
      </c>
      <c r="G47" s="30">
        <f t="shared" si="0"/>
        <v>56312.5</v>
      </c>
      <c r="H47" s="50">
        <v>28156.25</v>
      </c>
      <c r="J47" s="62"/>
    </row>
    <row r="48" spans="1:10" x14ac:dyDescent="0.2">
      <c r="A48" s="29"/>
      <c r="B48" s="80" t="s">
        <v>57</v>
      </c>
      <c r="C48" s="37" t="s">
        <v>58</v>
      </c>
      <c r="D48" s="36">
        <v>1</v>
      </c>
      <c r="E48" s="36" t="s">
        <v>17</v>
      </c>
      <c r="F48" s="30">
        <v>315562.5</v>
      </c>
      <c r="G48" s="30">
        <f t="shared" si="0"/>
        <v>315562.5</v>
      </c>
      <c r="H48" s="50">
        <v>157781.25</v>
      </c>
      <c r="J48" s="62"/>
    </row>
    <row r="49" spans="1:10" x14ac:dyDescent="0.2">
      <c r="A49" s="29"/>
      <c r="B49" s="80"/>
      <c r="C49" s="37" t="s">
        <v>59</v>
      </c>
      <c r="D49" s="36">
        <v>1</v>
      </c>
      <c r="E49" s="36" t="s">
        <v>17</v>
      </c>
      <c r="F49" s="30">
        <v>246500</v>
      </c>
      <c r="G49" s="30">
        <f t="shared" si="0"/>
        <v>246500</v>
      </c>
      <c r="H49" s="50">
        <v>123250</v>
      </c>
      <c r="J49" s="62"/>
    </row>
    <row r="50" spans="1:10" x14ac:dyDescent="0.2">
      <c r="A50" s="29"/>
      <c r="B50" s="80"/>
      <c r="C50" s="37" t="s">
        <v>60</v>
      </c>
      <c r="D50" s="36">
        <v>1</v>
      </c>
      <c r="E50" s="36" t="s">
        <v>17</v>
      </c>
      <c r="F50" s="30">
        <v>219937.5</v>
      </c>
      <c r="G50" s="30">
        <f t="shared" si="0"/>
        <v>219937.5</v>
      </c>
      <c r="H50" s="50">
        <v>109968.75</v>
      </c>
      <c r="J50" s="62"/>
    </row>
    <row r="51" spans="1:10" x14ac:dyDescent="0.2">
      <c r="A51" s="29"/>
      <c r="B51" s="80"/>
      <c r="C51" s="37" t="s">
        <v>61</v>
      </c>
      <c r="D51" s="36">
        <v>1</v>
      </c>
      <c r="E51" s="36" t="s">
        <v>17</v>
      </c>
      <c r="F51" s="30">
        <v>267750</v>
      </c>
      <c r="G51" s="30">
        <f t="shared" si="0"/>
        <v>267750</v>
      </c>
      <c r="H51" s="50">
        <v>133875</v>
      </c>
      <c r="J51" s="62"/>
    </row>
    <row r="52" spans="1:10" x14ac:dyDescent="0.2">
      <c r="A52" s="29"/>
      <c r="B52" s="80"/>
      <c r="C52" s="37" t="s">
        <v>62</v>
      </c>
      <c r="D52" s="36">
        <v>1</v>
      </c>
      <c r="E52" s="36" t="s">
        <v>17</v>
      </c>
      <c r="F52" s="30">
        <v>219937.5</v>
      </c>
      <c r="G52" s="30">
        <f t="shared" si="0"/>
        <v>219937.5</v>
      </c>
      <c r="H52" s="50">
        <v>109968.75</v>
      </c>
      <c r="J52" s="62"/>
    </row>
    <row r="53" spans="1:10" x14ac:dyDescent="0.2">
      <c r="A53" s="29"/>
      <c r="B53" s="80"/>
      <c r="C53" s="37" t="s">
        <v>63</v>
      </c>
      <c r="D53" s="36">
        <v>1</v>
      </c>
      <c r="E53" s="36" t="s">
        <v>17</v>
      </c>
      <c r="F53" s="30">
        <v>756500</v>
      </c>
      <c r="G53" s="30">
        <f t="shared" si="0"/>
        <v>756500</v>
      </c>
      <c r="H53" s="50">
        <v>378250</v>
      </c>
      <c r="J53" s="62"/>
    </row>
    <row r="54" spans="1:10" x14ac:dyDescent="0.2">
      <c r="A54" s="29"/>
      <c r="B54" s="80"/>
      <c r="C54" s="37" t="s">
        <v>64</v>
      </c>
      <c r="D54" s="36">
        <v>1</v>
      </c>
      <c r="E54" s="36" t="s">
        <v>17</v>
      </c>
      <c r="F54" s="30">
        <v>459000</v>
      </c>
      <c r="G54" s="30">
        <f t="shared" si="0"/>
        <v>459000</v>
      </c>
      <c r="H54" s="50">
        <v>229500</v>
      </c>
      <c r="J54" s="62"/>
    </row>
    <row r="55" spans="1:10" x14ac:dyDescent="0.2">
      <c r="A55" s="29"/>
      <c r="B55" s="80"/>
      <c r="C55" s="37" t="s">
        <v>65</v>
      </c>
      <c r="D55" s="36">
        <v>1</v>
      </c>
      <c r="E55" s="36" t="s">
        <v>17</v>
      </c>
      <c r="F55" s="30">
        <v>292187.5</v>
      </c>
      <c r="G55" s="30">
        <f t="shared" si="0"/>
        <v>292187.5</v>
      </c>
      <c r="H55" s="50">
        <v>146093.75</v>
      </c>
      <c r="J55" s="62"/>
    </row>
    <row r="56" spans="1:10" x14ac:dyDescent="0.2">
      <c r="A56" s="29"/>
      <c r="B56" s="80"/>
      <c r="C56" s="37" t="s">
        <v>66</v>
      </c>
      <c r="D56" s="36">
        <v>1</v>
      </c>
      <c r="E56" s="36" t="s">
        <v>17</v>
      </c>
      <c r="F56" s="30">
        <v>183812.5</v>
      </c>
      <c r="G56" s="30">
        <f t="shared" si="0"/>
        <v>183812.5</v>
      </c>
      <c r="H56" s="50">
        <v>91906.25</v>
      </c>
      <c r="J56" s="62"/>
    </row>
    <row r="57" spans="1:10" x14ac:dyDescent="0.2">
      <c r="A57" s="29"/>
      <c r="B57" s="80"/>
      <c r="C57" s="37" t="s">
        <v>67</v>
      </c>
      <c r="D57" s="36">
        <v>1</v>
      </c>
      <c r="E57" s="36" t="s">
        <v>17</v>
      </c>
      <c r="F57" s="30">
        <v>200812.5</v>
      </c>
      <c r="G57" s="30">
        <f t="shared" si="0"/>
        <v>200812.5</v>
      </c>
      <c r="H57" s="50">
        <v>100406.25</v>
      </c>
      <c r="J57" s="62"/>
    </row>
    <row r="58" spans="1:10" x14ac:dyDescent="0.2">
      <c r="A58" s="29"/>
      <c r="B58" s="80"/>
      <c r="C58" s="37" t="s">
        <v>68</v>
      </c>
      <c r="D58" s="36">
        <v>1</v>
      </c>
      <c r="E58" s="36" t="s">
        <v>17</v>
      </c>
      <c r="F58" s="30">
        <v>285281.25</v>
      </c>
      <c r="G58" s="30">
        <f t="shared" si="0"/>
        <v>285281.25</v>
      </c>
      <c r="H58" s="50">
        <v>142640.625</v>
      </c>
      <c r="J58" s="62"/>
    </row>
    <row r="59" spans="1:10" x14ac:dyDescent="0.2">
      <c r="A59" s="29"/>
      <c r="B59" s="80"/>
      <c r="C59" s="37" t="s">
        <v>69</v>
      </c>
      <c r="D59" s="36">
        <v>1</v>
      </c>
      <c r="E59" s="36" t="s">
        <v>17</v>
      </c>
      <c r="F59" s="30">
        <v>140250</v>
      </c>
      <c r="G59" s="30">
        <f t="shared" si="0"/>
        <v>140250</v>
      </c>
      <c r="H59" s="50">
        <v>70125</v>
      </c>
      <c r="J59" s="62"/>
    </row>
    <row r="60" spans="1:10" x14ac:dyDescent="0.2">
      <c r="A60" s="29"/>
      <c r="B60" s="80"/>
      <c r="C60" s="37" t="s">
        <v>70</v>
      </c>
      <c r="D60" s="36">
        <v>1</v>
      </c>
      <c r="E60" s="36" t="s">
        <v>17</v>
      </c>
      <c r="F60" s="30">
        <v>133875</v>
      </c>
      <c r="G60" s="30">
        <f t="shared" si="0"/>
        <v>133875</v>
      </c>
      <c r="H60" s="50">
        <v>66937.5</v>
      </c>
      <c r="J60" s="62"/>
    </row>
    <row r="61" spans="1:10" ht="20" x14ac:dyDescent="0.2">
      <c r="A61" s="29"/>
      <c r="B61" s="84" t="s">
        <v>71</v>
      </c>
      <c r="C61" s="84"/>
      <c r="D61" s="84"/>
      <c r="E61" s="84"/>
      <c r="F61" s="84"/>
      <c r="G61" s="84"/>
      <c r="H61" s="84"/>
    </row>
    <row r="62" spans="1:10" s="31" customFormat="1" ht="26.5" customHeight="1" x14ac:dyDescent="0.2">
      <c r="A62" s="29"/>
      <c r="B62" s="32" t="s">
        <v>8</v>
      </c>
      <c r="C62" s="32" t="s">
        <v>9</v>
      </c>
      <c r="D62" s="32" t="s">
        <v>10</v>
      </c>
      <c r="E62" s="32" t="s">
        <v>11</v>
      </c>
      <c r="F62" s="34" t="s">
        <v>12</v>
      </c>
      <c r="G62" s="32" t="s">
        <v>13</v>
      </c>
      <c r="H62" s="33" t="s">
        <v>14</v>
      </c>
    </row>
    <row r="63" spans="1:10" ht="30" x14ac:dyDescent="0.2">
      <c r="A63" s="29"/>
      <c r="B63" s="80" t="s">
        <v>72</v>
      </c>
      <c r="C63" s="37" t="s">
        <v>73</v>
      </c>
      <c r="D63" s="38">
        <v>1</v>
      </c>
      <c r="E63" s="36" t="s">
        <v>17</v>
      </c>
      <c r="F63" s="30">
        <v>2380000</v>
      </c>
      <c r="G63" s="30">
        <f t="shared" ref="G63:G67" si="1">F63</f>
        <v>2380000</v>
      </c>
      <c r="H63" s="51">
        <v>1190000</v>
      </c>
      <c r="J63" s="62"/>
    </row>
    <row r="64" spans="1:10" x14ac:dyDescent="0.2">
      <c r="A64" s="29"/>
      <c r="B64" s="80"/>
      <c r="C64" s="37" t="s">
        <v>74</v>
      </c>
      <c r="D64" s="38">
        <v>1</v>
      </c>
      <c r="E64" s="36" t="s">
        <v>17</v>
      </c>
      <c r="F64" s="30">
        <v>1354687.5</v>
      </c>
      <c r="G64" s="30">
        <f t="shared" si="1"/>
        <v>1354687.5</v>
      </c>
      <c r="H64" s="51">
        <v>677343.75</v>
      </c>
      <c r="J64" s="62"/>
    </row>
    <row r="65" spans="1:10" x14ac:dyDescent="0.2">
      <c r="A65" s="29"/>
      <c r="B65" s="80"/>
      <c r="C65" s="37" t="s">
        <v>75</v>
      </c>
      <c r="D65" s="38">
        <v>1</v>
      </c>
      <c r="E65" s="36" t="s">
        <v>17</v>
      </c>
      <c r="F65" s="30">
        <v>1158125</v>
      </c>
      <c r="G65" s="30">
        <f t="shared" si="1"/>
        <v>1158125</v>
      </c>
      <c r="H65" s="51">
        <v>579062.5</v>
      </c>
      <c r="J65" s="62"/>
    </row>
    <row r="66" spans="1:10" x14ac:dyDescent="0.2">
      <c r="A66" s="29"/>
      <c r="B66" s="80"/>
      <c r="C66" s="37" t="s">
        <v>76</v>
      </c>
      <c r="D66" s="38">
        <v>1</v>
      </c>
      <c r="E66" s="36" t="s">
        <v>17</v>
      </c>
      <c r="F66" s="30">
        <v>1168750</v>
      </c>
      <c r="G66" s="30">
        <f t="shared" si="1"/>
        <v>1168750</v>
      </c>
      <c r="H66" s="51">
        <v>584375</v>
      </c>
      <c r="J66" s="62"/>
    </row>
    <row r="67" spans="1:10" x14ac:dyDescent="0.2">
      <c r="A67" s="29"/>
      <c r="B67" s="80"/>
      <c r="C67" s="37" t="s">
        <v>77</v>
      </c>
      <c r="D67" s="38">
        <v>1</v>
      </c>
      <c r="E67" s="36" t="s">
        <v>17</v>
      </c>
      <c r="F67" s="30">
        <v>1604375</v>
      </c>
      <c r="G67" s="30">
        <f t="shared" si="1"/>
        <v>1604375</v>
      </c>
      <c r="H67" s="51">
        <v>802187.5</v>
      </c>
      <c r="J67" s="62"/>
    </row>
    <row r="68" spans="1:10" x14ac:dyDescent="0.2">
      <c r="A68" s="29"/>
      <c r="B68" s="81" t="s">
        <v>78</v>
      </c>
      <c r="C68" s="37" t="s">
        <v>79</v>
      </c>
      <c r="D68" s="38">
        <v>1</v>
      </c>
      <c r="E68" s="38" t="s">
        <v>80</v>
      </c>
      <c r="F68" s="30">
        <v>2613750</v>
      </c>
      <c r="G68" s="30">
        <f t="shared" ref="G68" si="2">F68</f>
        <v>2613750</v>
      </c>
      <c r="H68" s="51">
        <v>1306875</v>
      </c>
      <c r="J68" s="62"/>
    </row>
    <row r="69" spans="1:10" x14ac:dyDescent="0.2">
      <c r="A69" s="29"/>
      <c r="B69" s="82"/>
      <c r="C69" s="37" t="s">
        <v>81</v>
      </c>
      <c r="D69" s="40">
        <v>1</v>
      </c>
      <c r="E69" s="40" t="s">
        <v>17</v>
      </c>
      <c r="F69" s="30">
        <v>1955000</v>
      </c>
      <c r="G69" s="30">
        <f t="shared" ref="G69" si="3">F69</f>
        <v>1955000</v>
      </c>
      <c r="H69" s="51">
        <v>977500</v>
      </c>
      <c r="J69" s="62"/>
    </row>
    <row r="70" spans="1:10" x14ac:dyDescent="0.2">
      <c r="A70" s="29"/>
      <c r="B70" s="82"/>
      <c r="C70" s="37" t="s">
        <v>82</v>
      </c>
      <c r="D70" s="40">
        <v>1</v>
      </c>
      <c r="E70" s="40" t="s">
        <v>80</v>
      </c>
      <c r="F70" s="30">
        <v>1785000</v>
      </c>
      <c r="G70" s="30">
        <f t="shared" ref="G70" si="4">F70</f>
        <v>1785000</v>
      </c>
      <c r="H70" s="51">
        <v>892500</v>
      </c>
      <c r="J70" s="62"/>
    </row>
    <row r="71" spans="1:10" x14ac:dyDescent="0.2">
      <c r="A71" s="29"/>
      <c r="B71" s="82"/>
      <c r="C71" s="37" t="s">
        <v>83</v>
      </c>
      <c r="D71" s="40">
        <v>1</v>
      </c>
      <c r="E71" s="40" t="s">
        <v>17</v>
      </c>
      <c r="F71" s="30">
        <v>1370625</v>
      </c>
      <c r="G71" s="30">
        <f t="shared" ref="G71" si="5">F71</f>
        <v>1370625</v>
      </c>
      <c r="H71" s="51">
        <v>685312.5</v>
      </c>
      <c r="J71" s="62"/>
    </row>
    <row r="72" spans="1:10" x14ac:dyDescent="0.2">
      <c r="A72" s="29"/>
      <c r="B72" s="82"/>
      <c r="C72" s="37" t="s">
        <v>84</v>
      </c>
      <c r="D72" s="38">
        <v>1</v>
      </c>
      <c r="E72" s="41" t="s">
        <v>80</v>
      </c>
      <c r="F72" s="30">
        <v>1381250</v>
      </c>
      <c r="G72" s="30">
        <f t="shared" ref="G72" si="6">F72</f>
        <v>1381250</v>
      </c>
      <c r="H72" s="51">
        <v>690625</v>
      </c>
      <c r="J72" s="62"/>
    </row>
    <row r="73" spans="1:10" x14ac:dyDescent="0.2">
      <c r="A73" s="29"/>
      <c r="B73" s="83"/>
      <c r="C73" s="37" t="s">
        <v>85</v>
      </c>
      <c r="D73" s="38">
        <v>1</v>
      </c>
      <c r="E73" s="41" t="s">
        <v>17</v>
      </c>
      <c r="F73" s="30">
        <v>1243125</v>
      </c>
      <c r="G73" s="30">
        <f t="shared" ref="G73" si="7">F73</f>
        <v>1243125</v>
      </c>
      <c r="H73" s="51">
        <v>621562.5</v>
      </c>
      <c r="J73" s="62"/>
    </row>
    <row r="74" spans="1:10" x14ac:dyDescent="0.2">
      <c r="A74" s="29"/>
      <c r="B74" s="80" t="s">
        <v>86</v>
      </c>
      <c r="C74" s="37" t="s">
        <v>87</v>
      </c>
      <c r="D74" s="40">
        <v>1</v>
      </c>
      <c r="E74" s="40" t="s">
        <v>17</v>
      </c>
      <c r="F74" s="30">
        <v>690625</v>
      </c>
      <c r="G74" s="30">
        <v>812500</v>
      </c>
      <c r="H74" s="51" t="s">
        <v>88</v>
      </c>
      <c r="J74" s="62"/>
    </row>
    <row r="75" spans="1:10" x14ac:dyDescent="0.2">
      <c r="A75" s="29"/>
      <c r="B75" s="80"/>
      <c r="C75" s="37" t="s">
        <v>89</v>
      </c>
      <c r="D75" s="40">
        <v>1</v>
      </c>
      <c r="E75" s="40" t="s">
        <v>17</v>
      </c>
      <c r="F75" s="30">
        <v>609875</v>
      </c>
      <c r="G75" s="30">
        <v>717500</v>
      </c>
      <c r="H75" s="51" t="s">
        <v>88</v>
      </c>
      <c r="J75" s="62"/>
    </row>
    <row r="76" spans="1:10" x14ac:dyDescent="0.2">
      <c r="A76" s="29"/>
      <c r="B76" s="80"/>
      <c r="C76" s="37" t="s">
        <v>90</v>
      </c>
      <c r="D76" s="40">
        <v>1</v>
      </c>
      <c r="E76" s="40" t="s">
        <v>17</v>
      </c>
      <c r="F76" s="30">
        <v>333625</v>
      </c>
      <c r="G76" s="30">
        <v>392500</v>
      </c>
      <c r="H76" s="51" t="s">
        <v>88</v>
      </c>
      <c r="J76" s="62"/>
    </row>
    <row r="77" spans="1:10" x14ac:dyDescent="0.2">
      <c r="A77" s="29"/>
      <c r="B77" s="80" t="s">
        <v>91</v>
      </c>
      <c r="C77" s="37" t="s">
        <v>92</v>
      </c>
      <c r="D77" s="40">
        <v>1</v>
      </c>
      <c r="E77" s="40" t="s">
        <v>80</v>
      </c>
      <c r="F77" s="30">
        <v>1302497.5</v>
      </c>
      <c r="G77" s="30">
        <f t="shared" ref="G77" si="8">F77</f>
        <v>1302497.5</v>
      </c>
      <c r="H77" s="51">
        <v>651248.75</v>
      </c>
      <c r="J77" s="62"/>
    </row>
    <row r="78" spans="1:10" x14ac:dyDescent="0.2">
      <c r="A78" s="29"/>
      <c r="B78" s="80"/>
      <c r="C78" s="37" t="s">
        <v>93</v>
      </c>
      <c r="D78" s="40">
        <v>1</v>
      </c>
      <c r="E78" s="40" t="s">
        <v>80</v>
      </c>
      <c r="F78" s="30">
        <v>1052457.25</v>
      </c>
      <c r="G78" s="30">
        <f t="shared" ref="G78:G79" si="9">F78</f>
        <v>1052457.25</v>
      </c>
      <c r="H78" s="51">
        <v>526228.625</v>
      </c>
      <c r="J78" s="62"/>
    </row>
    <row r="79" spans="1:10" x14ac:dyDescent="0.2">
      <c r="A79" s="29"/>
      <c r="B79" s="80"/>
      <c r="C79" s="37" t="s">
        <v>94</v>
      </c>
      <c r="D79" s="40">
        <v>1</v>
      </c>
      <c r="E79" s="40" t="s">
        <v>17</v>
      </c>
      <c r="F79" s="30">
        <v>704437.5</v>
      </c>
      <c r="G79" s="30">
        <f t="shared" si="9"/>
        <v>704437.5</v>
      </c>
      <c r="H79" s="51" t="s">
        <v>88</v>
      </c>
      <c r="J79" s="62"/>
    </row>
    <row r="80" spans="1:10" x14ac:dyDescent="0.2">
      <c r="A80" s="85"/>
      <c r="B80" s="84" t="s">
        <v>95</v>
      </c>
      <c r="C80" s="84"/>
      <c r="D80" s="84"/>
      <c r="E80" s="84"/>
      <c r="F80" s="84"/>
      <c r="G80" s="84"/>
      <c r="H80" s="84"/>
    </row>
    <row r="81" spans="1:10" x14ac:dyDescent="0.2">
      <c r="A81" s="85"/>
      <c r="B81" s="84"/>
      <c r="C81" s="84"/>
      <c r="D81" s="84"/>
      <c r="E81" s="84"/>
      <c r="F81" s="84"/>
      <c r="G81" s="84"/>
      <c r="H81" s="84"/>
    </row>
    <row r="82" spans="1:10" x14ac:dyDescent="0.2">
      <c r="A82" s="29"/>
      <c r="B82" s="32" t="s">
        <v>8</v>
      </c>
      <c r="C82" s="32" t="s">
        <v>9</v>
      </c>
      <c r="D82" s="34" t="s">
        <v>10</v>
      </c>
      <c r="E82" s="32" t="s">
        <v>11</v>
      </c>
      <c r="F82" s="33" t="s">
        <v>12</v>
      </c>
      <c r="G82" s="33" t="s">
        <v>13</v>
      </c>
      <c r="H82" s="33" t="s">
        <v>14</v>
      </c>
    </row>
    <row r="83" spans="1:10" x14ac:dyDescent="0.2">
      <c r="A83" s="29"/>
      <c r="B83" s="80" t="s">
        <v>96</v>
      </c>
      <c r="C83" s="37" t="s">
        <v>97</v>
      </c>
      <c r="D83" s="38">
        <v>1</v>
      </c>
      <c r="E83" s="38" t="s">
        <v>17</v>
      </c>
      <c r="F83" s="30">
        <v>28878.75</v>
      </c>
      <c r="G83" s="30">
        <f t="shared" ref="G83:G98" si="10">F83</f>
        <v>28878.75</v>
      </c>
      <c r="H83" s="50">
        <v>14439.375</v>
      </c>
      <c r="J83" s="62"/>
    </row>
    <row r="84" spans="1:10" x14ac:dyDescent="0.2">
      <c r="A84" s="29"/>
      <c r="B84" s="80"/>
      <c r="C84" s="37" t="s">
        <v>98</v>
      </c>
      <c r="D84" s="38">
        <v>1</v>
      </c>
      <c r="E84" s="38" t="s">
        <v>17</v>
      </c>
      <c r="F84" s="30">
        <v>30153.537499999999</v>
      </c>
      <c r="G84" s="30">
        <f t="shared" si="10"/>
        <v>30153.537499999999</v>
      </c>
      <c r="H84" s="50">
        <v>15076.768749999999</v>
      </c>
      <c r="J84" s="65"/>
    </row>
    <row r="85" spans="1:10" x14ac:dyDescent="0.2">
      <c r="A85" s="29"/>
      <c r="B85" s="80"/>
      <c r="C85" s="37" t="s">
        <v>99</v>
      </c>
      <c r="D85" s="36">
        <v>1</v>
      </c>
      <c r="E85" s="36" t="s">
        <v>17</v>
      </c>
      <c r="F85" s="30">
        <v>306191.25</v>
      </c>
      <c r="G85" s="30">
        <f t="shared" si="10"/>
        <v>306191.25</v>
      </c>
      <c r="H85" s="50">
        <v>153095.625</v>
      </c>
      <c r="J85" s="65"/>
    </row>
    <row r="86" spans="1:10" x14ac:dyDescent="0.2">
      <c r="A86" s="29"/>
      <c r="B86" s="80"/>
      <c r="C86" s="37" t="s">
        <v>100</v>
      </c>
      <c r="D86" s="36">
        <v>1</v>
      </c>
      <c r="E86" s="36" t="s">
        <v>17</v>
      </c>
      <c r="F86" s="30">
        <v>49810</v>
      </c>
      <c r="G86" s="30">
        <f t="shared" si="10"/>
        <v>49810</v>
      </c>
      <c r="H86" s="50">
        <v>24905</v>
      </c>
      <c r="J86" s="65"/>
    </row>
    <row r="87" spans="1:10" x14ac:dyDescent="0.2">
      <c r="A87" s="29"/>
      <c r="B87" s="80"/>
      <c r="C87" s="37" t="s">
        <v>101</v>
      </c>
      <c r="D87" s="39">
        <v>1</v>
      </c>
      <c r="E87" s="36" t="s">
        <v>17</v>
      </c>
      <c r="F87" s="30">
        <v>305022.5</v>
      </c>
      <c r="G87" s="30">
        <f t="shared" si="10"/>
        <v>305022.5</v>
      </c>
      <c r="H87" s="50">
        <v>152511.25</v>
      </c>
      <c r="J87" s="65"/>
    </row>
    <row r="88" spans="1:10" x14ac:dyDescent="0.2">
      <c r="A88" s="29"/>
      <c r="B88" s="80"/>
      <c r="C88" s="37" t="s">
        <v>102</v>
      </c>
      <c r="D88" s="38">
        <v>1</v>
      </c>
      <c r="E88" s="38" t="s">
        <v>17</v>
      </c>
      <c r="F88" s="30">
        <v>709133.75</v>
      </c>
      <c r="G88" s="30">
        <f t="shared" si="10"/>
        <v>709133.75</v>
      </c>
      <c r="H88" s="50">
        <v>354566.875</v>
      </c>
      <c r="J88" s="65"/>
    </row>
    <row r="89" spans="1:10" x14ac:dyDescent="0.2">
      <c r="A89" s="29"/>
      <c r="B89" s="80"/>
      <c r="C89" s="37" t="s">
        <v>103</v>
      </c>
      <c r="D89" s="38">
        <v>1</v>
      </c>
      <c r="E89" s="38" t="s">
        <v>17</v>
      </c>
      <c r="F89" s="30">
        <v>618035</v>
      </c>
      <c r="G89" s="30">
        <f t="shared" si="10"/>
        <v>618035</v>
      </c>
      <c r="H89" s="50">
        <v>309017.5</v>
      </c>
      <c r="J89" s="65"/>
    </row>
    <row r="90" spans="1:10" x14ac:dyDescent="0.2">
      <c r="A90" s="29"/>
      <c r="B90" s="80"/>
      <c r="C90" s="37" t="s">
        <v>104</v>
      </c>
      <c r="D90" s="38">
        <v>1</v>
      </c>
      <c r="E90" s="38" t="s">
        <v>17</v>
      </c>
      <c r="F90" s="30">
        <v>527956.25</v>
      </c>
      <c r="G90" s="30">
        <f t="shared" si="10"/>
        <v>527956.25</v>
      </c>
      <c r="H90" s="50">
        <v>263978.125</v>
      </c>
      <c r="J90" s="65"/>
    </row>
    <row r="91" spans="1:10" x14ac:dyDescent="0.2">
      <c r="A91" s="29"/>
      <c r="B91" s="80"/>
      <c r="C91" s="37" t="s">
        <v>105</v>
      </c>
      <c r="D91" s="36">
        <v>1</v>
      </c>
      <c r="E91" s="36" t="s">
        <v>17</v>
      </c>
      <c r="F91" s="30">
        <v>612956.25</v>
      </c>
      <c r="G91" s="30">
        <f t="shared" si="10"/>
        <v>612956.25</v>
      </c>
      <c r="H91" s="50">
        <v>306478.125</v>
      </c>
      <c r="J91" s="65"/>
    </row>
    <row r="92" spans="1:10" x14ac:dyDescent="0.2">
      <c r="A92" s="29"/>
      <c r="B92" s="80"/>
      <c r="C92" s="37" t="s">
        <v>106</v>
      </c>
      <c r="D92" s="38">
        <v>1</v>
      </c>
      <c r="E92" s="38" t="s">
        <v>17</v>
      </c>
      <c r="F92" s="30">
        <v>548250</v>
      </c>
      <c r="G92" s="30">
        <f t="shared" si="10"/>
        <v>548250</v>
      </c>
      <c r="H92" s="50">
        <v>274125</v>
      </c>
      <c r="J92" s="65"/>
    </row>
    <row r="93" spans="1:10" x14ac:dyDescent="0.2">
      <c r="A93" s="29"/>
      <c r="B93" s="80"/>
      <c r="C93" s="37" t="s">
        <v>107</v>
      </c>
      <c r="D93" s="38">
        <v>1</v>
      </c>
      <c r="E93" s="38" t="s">
        <v>17</v>
      </c>
      <c r="F93" s="30">
        <v>301750</v>
      </c>
      <c r="G93" s="30">
        <f t="shared" si="10"/>
        <v>301750</v>
      </c>
      <c r="H93" s="50">
        <v>150875</v>
      </c>
      <c r="J93" s="65"/>
    </row>
    <row r="94" spans="1:10" x14ac:dyDescent="0.2">
      <c r="A94" s="29"/>
      <c r="B94" s="80" t="s">
        <v>108</v>
      </c>
      <c r="C94" s="37" t="s">
        <v>109</v>
      </c>
      <c r="D94" s="36">
        <v>1</v>
      </c>
      <c r="E94" s="36" t="s">
        <v>17</v>
      </c>
      <c r="F94" s="30">
        <v>565250</v>
      </c>
      <c r="G94" s="30">
        <f t="shared" si="10"/>
        <v>565250</v>
      </c>
      <c r="H94" s="50">
        <v>282625</v>
      </c>
      <c r="J94" s="65"/>
    </row>
    <row r="95" spans="1:10" ht="17" x14ac:dyDescent="0.2">
      <c r="A95" s="29"/>
      <c r="B95" s="80"/>
      <c r="C95" s="37" t="s">
        <v>110</v>
      </c>
      <c r="D95" s="36">
        <v>1</v>
      </c>
      <c r="E95" s="44" t="s">
        <v>25</v>
      </c>
      <c r="F95" s="30">
        <v>128929.0625</v>
      </c>
      <c r="G95" s="30">
        <f t="shared" si="10"/>
        <v>128929.0625</v>
      </c>
      <c r="H95" s="51" t="s">
        <v>88</v>
      </c>
      <c r="J95" s="65"/>
    </row>
    <row r="96" spans="1:10" x14ac:dyDescent="0.2">
      <c r="A96" s="29"/>
      <c r="B96" s="80" t="s">
        <v>111</v>
      </c>
      <c r="C96" s="37" t="s">
        <v>112</v>
      </c>
      <c r="D96" s="38">
        <v>1</v>
      </c>
      <c r="E96" s="38" t="s">
        <v>17</v>
      </c>
      <c r="F96" s="30">
        <v>258000</v>
      </c>
      <c r="G96" s="30">
        <f t="shared" si="10"/>
        <v>258000</v>
      </c>
      <c r="H96" s="50">
        <v>156000</v>
      </c>
      <c r="J96" s="65"/>
    </row>
    <row r="97" spans="1:10" x14ac:dyDescent="0.2">
      <c r="A97" s="29"/>
      <c r="B97" s="80"/>
      <c r="C97" s="37" t="s">
        <v>113</v>
      </c>
      <c r="D97" s="38">
        <v>1</v>
      </c>
      <c r="E97" s="38" t="s">
        <v>17</v>
      </c>
      <c r="F97" s="30">
        <v>189500</v>
      </c>
      <c r="G97" s="30">
        <f t="shared" si="10"/>
        <v>189500</v>
      </c>
      <c r="H97" s="50">
        <v>94750</v>
      </c>
      <c r="J97" s="65"/>
    </row>
    <row r="98" spans="1:10" x14ac:dyDescent="0.2">
      <c r="A98" s="29"/>
      <c r="B98" s="32" t="s">
        <v>114</v>
      </c>
      <c r="C98" s="37" t="s">
        <v>115</v>
      </c>
      <c r="D98" s="38">
        <v>1</v>
      </c>
      <c r="E98" s="38" t="s">
        <v>17</v>
      </c>
      <c r="F98" s="30">
        <v>53125</v>
      </c>
      <c r="G98" s="30">
        <f t="shared" si="10"/>
        <v>53125</v>
      </c>
      <c r="H98" s="50">
        <v>26562.5</v>
      </c>
      <c r="J98" s="65"/>
    </row>
    <row r="101" spans="1:10" ht="20" x14ac:dyDescent="0.2">
      <c r="B101" s="79" t="s">
        <v>245</v>
      </c>
      <c r="C101" s="79"/>
      <c r="D101" s="79"/>
      <c r="E101" s="79"/>
      <c r="F101" s="79"/>
      <c r="G101" s="79"/>
      <c r="H101" s="79"/>
    </row>
    <row r="102" spans="1:10" ht="30" x14ac:dyDescent="0.2">
      <c r="B102" s="32" t="s">
        <v>8</v>
      </c>
      <c r="C102" s="32" t="s">
        <v>9</v>
      </c>
      <c r="D102" s="32" t="s">
        <v>10</v>
      </c>
      <c r="E102" s="32" t="s">
        <v>11</v>
      </c>
      <c r="F102" s="34" t="s">
        <v>12</v>
      </c>
      <c r="G102" s="32" t="s">
        <v>13</v>
      </c>
      <c r="H102" s="33" t="s">
        <v>238</v>
      </c>
    </row>
    <row r="103" spans="1:10" x14ac:dyDescent="0.2">
      <c r="B103" s="82" t="s">
        <v>15</v>
      </c>
      <c r="C103" s="37" t="s">
        <v>20</v>
      </c>
      <c r="D103" s="38">
        <v>1</v>
      </c>
      <c r="E103" s="38" t="s">
        <v>17</v>
      </c>
      <c r="F103" s="30">
        <v>177187.5</v>
      </c>
      <c r="G103" s="30">
        <f t="shared" ref="G103:G130" si="11">F103</f>
        <v>177187.5</v>
      </c>
      <c r="H103" s="50">
        <v>53156.25</v>
      </c>
      <c r="J103" s="65"/>
    </row>
    <row r="104" spans="1:10" x14ac:dyDescent="0.2">
      <c r="A104" s="63"/>
      <c r="B104" s="82"/>
      <c r="C104" s="37" t="s">
        <v>18</v>
      </c>
      <c r="D104" s="36">
        <v>1</v>
      </c>
      <c r="E104" s="36" t="s">
        <v>17</v>
      </c>
      <c r="F104" s="30">
        <v>75937.5</v>
      </c>
      <c r="G104" s="30">
        <f>F104</f>
        <v>75937.5</v>
      </c>
      <c r="H104" s="50">
        <v>22781.25</v>
      </c>
      <c r="J104" s="65"/>
    </row>
    <row r="105" spans="1:10" x14ac:dyDescent="0.2">
      <c r="A105" s="63"/>
      <c r="B105" s="82"/>
      <c r="C105" s="37" t="s">
        <v>19</v>
      </c>
      <c r="D105" s="36">
        <v>1</v>
      </c>
      <c r="E105" s="36" t="s">
        <v>17</v>
      </c>
      <c r="F105" s="30">
        <v>73687.5</v>
      </c>
      <c r="G105" s="30">
        <f>F105</f>
        <v>73687.5</v>
      </c>
      <c r="H105" s="50">
        <v>22106.25</v>
      </c>
      <c r="J105" s="65"/>
    </row>
    <row r="106" spans="1:10" x14ac:dyDescent="0.2">
      <c r="B106" s="82"/>
      <c r="C106" s="37" t="s">
        <v>21</v>
      </c>
      <c r="D106" s="38">
        <v>1</v>
      </c>
      <c r="E106" s="38" t="s">
        <v>17</v>
      </c>
      <c r="F106" s="30">
        <v>491999.99999999994</v>
      </c>
      <c r="G106" s="30">
        <f t="shared" si="11"/>
        <v>491999.99999999994</v>
      </c>
      <c r="H106" s="50">
        <v>147599.99999999997</v>
      </c>
      <c r="J106" s="65"/>
    </row>
    <row r="107" spans="1:10" ht="17" x14ac:dyDescent="0.2">
      <c r="B107" s="82"/>
      <c r="C107" s="37" t="s">
        <v>24</v>
      </c>
      <c r="D107" s="36">
        <v>1</v>
      </c>
      <c r="E107" s="44" t="s">
        <v>25</v>
      </c>
      <c r="F107" s="30">
        <v>61875</v>
      </c>
      <c r="G107" s="30">
        <f t="shared" si="11"/>
        <v>61875</v>
      </c>
      <c r="H107" s="50">
        <v>18562.5</v>
      </c>
      <c r="J107" s="65"/>
    </row>
    <row r="108" spans="1:10" ht="17" x14ac:dyDescent="0.2">
      <c r="B108" s="82"/>
      <c r="C108" s="37" t="s">
        <v>26</v>
      </c>
      <c r="D108" s="38">
        <v>1</v>
      </c>
      <c r="E108" s="44" t="s">
        <v>25</v>
      </c>
      <c r="F108" s="30">
        <v>57375</v>
      </c>
      <c r="G108" s="30">
        <f t="shared" si="11"/>
        <v>57375</v>
      </c>
      <c r="H108" s="50">
        <v>17212.5</v>
      </c>
      <c r="J108" s="65"/>
    </row>
    <row r="109" spans="1:10" x14ac:dyDescent="0.2">
      <c r="B109" s="82"/>
      <c r="C109" s="37" t="s">
        <v>29</v>
      </c>
      <c r="D109" s="36">
        <v>1</v>
      </c>
      <c r="E109" s="36" t="s">
        <v>17</v>
      </c>
      <c r="F109" s="30">
        <v>186750</v>
      </c>
      <c r="G109" s="30">
        <f t="shared" si="11"/>
        <v>186750</v>
      </c>
      <c r="H109" s="50">
        <v>56025</v>
      </c>
      <c r="J109" s="65"/>
    </row>
    <row r="110" spans="1:10" ht="17" x14ac:dyDescent="0.2">
      <c r="B110" s="82"/>
      <c r="C110" s="37" t="s">
        <v>30</v>
      </c>
      <c r="D110" s="36">
        <v>1</v>
      </c>
      <c r="E110" s="44" t="s">
        <v>25</v>
      </c>
      <c r="F110" s="30">
        <v>84150</v>
      </c>
      <c r="G110" s="30">
        <f t="shared" si="11"/>
        <v>84150</v>
      </c>
      <c r="H110" s="50">
        <v>25245</v>
      </c>
      <c r="J110" s="65"/>
    </row>
    <row r="111" spans="1:10" ht="17" x14ac:dyDescent="0.2">
      <c r="B111" s="82"/>
      <c r="C111" s="37" t="s">
        <v>31</v>
      </c>
      <c r="D111" s="36">
        <v>1</v>
      </c>
      <c r="E111" s="44" t="s">
        <v>25</v>
      </c>
      <c r="F111" s="30">
        <v>57375</v>
      </c>
      <c r="G111" s="30">
        <f t="shared" si="11"/>
        <v>57375</v>
      </c>
      <c r="H111" s="50">
        <v>17212.5</v>
      </c>
      <c r="J111" s="65"/>
    </row>
    <row r="112" spans="1:10" ht="17" x14ac:dyDescent="0.2">
      <c r="B112" s="82"/>
      <c r="C112" s="37" t="s">
        <v>32</v>
      </c>
      <c r="D112" s="36">
        <v>1</v>
      </c>
      <c r="E112" s="44" t="s">
        <v>33</v>
      </c>
      <c r="F112" s="30">
        <v>79875</v>
      </c>
      <c r="G112" s="30">
        <f t="shared" si="11"/>
        <v>79875</v>
      </c>
      <c r="H112" s="50">
        <v>23962.5</v>
      </c>
      <c r="J112" s="65"/>
    </row>
    <row r="113" spans="2:10" ht="17" x14ac:dyDescent="0.2">
      <c r="B113" s="82"/>
      <c r="C113" s="37" t="s">
        <v>36</v>
      </c>
      <c r="D113" s="38">
        <v>1</v>
      </c>
      <c r="E113" s="44" t="s">
        <v>33</v>
      </c>
      <c r="F113" s="30">
        <v>41625</v>
      </c>
      <c r="G113" s="30">
        <f t="shared" si="11"/>
        <v>41625</v>
      </c>
      <c r="H113" s="50">
        <v>12487.5</v>
      </c>
      <c r="J113" s="65"/>
    </row>
    <row r="114" spans="2:10" x14ac:dyDescent="0.2">
      <c r="B114" s="83"/>
      <c r="C114" s="37" t="s">
        <v>37</v>
      </c>
      <c r="D114" s="38">
        <v>1</v>
      </c>
      <c r="E114" s="38" t="s">
        <v>17</v>
      </c>
      <c r="F114" s="30">
        <v>36000</v>
      </c>
      <c r="G114" s="30">
        <f t="shared" si="11"/>
        <v>36000</v>
      </c>
      <c r="H114" s="50">
        <v>10800</v>
      </c>
      <c r="J114" s="65"/>
    </row>
    <row r="115" spans="2:10" ht="17" x14ac:dyDescent="0.2">
      <c r="B115" s="80" t="s">
        <v>116</v>
      </c>
      <c r="C115" s="37" t="s">
        <v>117</v>
      </c>
      <c r="D115" s="36">
        <v>1</v>
      </c>
      <c r="E115" s="44" t="s">
        <v>25</v>
      </c>
      <c r="F115" s="30">
        <v>270000</v>
      </c>
      <c r="G115" s="30">
        <f t="shared" si="11"/>
        <v>270000</v>
      </c>
      <c r="H115" s="50">
        <v>81000</v>
      </c>
      <c r="J115" s="65"/>
    </row>
    <row r="116" spans="2:10" x14ac:dyDescent="0.2">
      <c r="B116" s="80"/>
      <c r="C116" s="37" t="s">
        <v>41</v>
      </c>
      <c r="D116" s="36">
        <v>1</v>
      </c>
      <c r="E116" s="36" t="s">
        <v>17</v>
      </c>
      <c r="F116" s="30">
        <v>266850</v>
      </c>
      <c r="G116" s="30">
        <f t="shared" si="11"/>
        <v>266850</v>
      </c>
      <c r="H116" s="50">
        <v>80055</v>
      </c>
      <c r="J116" s="65"/>
    </row>
    <row r="117" spans="2:10" x14ac:dyDescent="0.2">
      <c r="B117" s="80"/>
      <c r="C117" s="37" t="s">
        <v>42</v>
      </c>
      <c r="D117" s="36">
        <v>1</v>
      </c>
      <c r="E117" s="36" t="s">
        <v>17</v>
      </c>
      <c r="F117" s="30">
        <v>263250</v>
      </c>
      <c r="G117" s="30">
        <f t="shared" si="11"/>
        <v>263250</v>
      </c>
      <c r="H117" s="50">
        <v>78975</v>
      </c>
      <c r="J117" s="65"/>
    </row>
    <row r="118" spans="2:10" x14ac:dyDescent="0.2">
      <c r="B118" s="80"/>
      <c r="C118" s="37" t="s">
        <v>43</v>
      </c>
      <c r="D118" s="36">
        <v>1</v>
      </c>
      <c r="E118" s="36" t="s">
        <v>17</v>
      </c>
      <c r="F118" s="30">
        <v>150750</v>
      </c>
      <c r="G118" s="30">
        <f t="shared" si="11"/>
        <v>150750</v>
      </c>
      <c r="H118" s="50">
        <v>45225</v>
      </c>
      <c r="J118" s="65"/>
    </row>
    <row r="119" spans="2:10" x14ac:dyDescent="0.2">
      <c r="B119" s="80" t="s">
        <v>118</v>
      </c>
      <c r="C119" s="37" t="s">
        <v>54</v>
      </c>
      <c r="D119" s="36">
        <v>1</v>
      </c>
      <c r="E119" s="36" t="s">
        <v>17</v>
      </c>
      <c r="F119" s="30">
        <v>146250</v>
      </c>
      <c r="G119" s="30">
        <f t="shared" si="11"/>
        <v>146250</v>
      </c>
      <c r="H119" s="50">
        <v>43875</v>
      </c>
      <c r="J119" s="65"/>
    </row>
    <row r="120" spans="2:10" x14ac:dyDescent="0.2">
      <c r="B120" s="80"/>
      <c r="C120" s="37" t="s">
        <v>55</v>
      </c>
      <c r="D120" s="36">
        <v>1</v>
      </c>
      <c r="E120" s="36" t="s">
        <v>17</v>
      </c>
      <c r="F120" s="30">
        <v>92250</v>
      </c>
      <c r="G120" s="30">
        <f t="shared" si="11"/>
        <v>92250</v>
      </c>
      <c r="H120" s="50">
        <v>27675</v>
      </c>
      <c r="J120" s="65"/>
    </row>
    <row r="121" spans="2:10" x14ac:dyDescent="0.2">
      <c r="B121" s="80"/>
      <c r="C121" s="37" t="s">
        <v>56</v>
      </c>
      <c r="D121" s="36">
        <v>1</v>
      </c>
      <c r="E121" s="36" t="s">
        <v>17</v>
      </c>
      <c r="F121" s="30">
        <v>59625</v>
      </c>
      <c r="G121" s="30">
        <f t="shared" si="11"/>
        <v>59625</v>
      </c>
      <c r="H121" s="50">
        <v>17887.5</v>
      </c>
      <c r="J121" s="65"/>
    </row>
    <row r="122" spans="2:10" x14ac:dyDescent="0.2">
      <c r="B122" s="80" t="s">
        <v>57</v>
      </c>
      <c r="C122" s="37" t="s">
        <v>241</v>
      </c>
      <c r="D122" s="36">
        <v>2</v>
      </c>
      <c r="E122" s="36" t="s">
        <v>17</v>
      </c>
      <c r="F122" s="30">
        <v>360000</v>
      </c>
      <c r="G122" s="30">
        <f>D122*F122</f>
        <v>720000</v>
      </c>
      <c r="H122" s="50">
        <v>216000</v>
      </c>
      <c r="I122" s="62"/>
      <c r="J122" s="65"/>
    </row>
    <row r="123" spans="2:10" x14ac:dyDescent="0.2">
      <c r="B123" s="80"/>
      <c r="C123" s="37" t="s">
        <v>242</v>
      </c>
      <c r="D123" s="36">
        <v>4</v>
      </c>
      <c r="E123" s="36" t="s">
        <v>17</v>
      </c>
      <c r="F123" s="30">
        <v>360000</v>
      </c>
      <c r="G123" s="30">
        <f t="shared" ref="G123:G124" si="12">D123*F123</f>
        <v>1440000</v>
      </c>
      <c r="H123" s="50">
        <v>432000</v>
      </c>
      <c r="I123" s="62"/>
      <c r="J123" s="65"/>
    </row>
    <row r="124" spans="2:10" x14ac:dyDescent="0.2">
      <c r="B124" s="80"/>
      <c r="C124" s="37" t="s">
        <v>243</v>
      </c>
      <c r="D124" s="36">
        <v>6</v>
      </c>
      <c r="E124" s="36" t="s">
        <v>17</v>
      </c>
      <c r="F124" s="30">
        <v>360000</v>
      </c>
      <c r="G124" s="30">
        <f t="shared" si="12"/>
        <v>2160000</v>
      </c>
      <c r="H124" s="50">
        <v>648000</v>
      </c>
      <c r="I124" s="62"/>
      <c r="J124" s="65"/>
    </row>
    <row r="125" spans="2:10" x14ac:dyDescent="0.2">
      <c r="B125" s="80"/>
      <c r="C125" s="37" t="s">
        <v>66</v>
      </c>
      <c r="D125" s="36">
        <v>1</v>
      </c>
      <c r="E125" s="36" t="s">
        <v>17</v>
      </c>
      <c r="F125" s="30">
        <v>194625</v>
      </c>
      <c r="G125" s="30">
        <f t="shared" si="11"/>
        <v>194625</v>
      </c>
      <c r="H125" s="50">
        <v>58387.5</v>
      </c>
      <c r="J125" s="65"/>
    </row>
    <row r="126" spans="2:10" x14ac:dyDescent="0.2">
      <c r="B126" s="80"/>
      <c r="C126" s="37" t="s">
        <v>67</v>
      </c>
      <c r="D126" s="36">
        <v>1</v>
      </c>
      <c r="E126" s="36" t="s">
        <v>17</v>
      </c>
      <c r="F126" s="30">
        <v>212625</v>
      </c>
      <c r="G126" s="30">
        <f t="shared" si="11"/>
        <v>212625</v>
      </c>
      <c r="H126" s="50">
        <v>63787.5</v>
      </c>
      <c r="J126" s="65"/>
    </row>
    <row r="127" spans="2:10" x14ac:dyDescent="0.2">
      <c r="B127" s="80"/>
      <c r="C127" s="37" t="s">
        <v>68</v>
      </c>
      <c r="D127" s="36">
        <v>1</v>
      </c>
      <c r="E127" s="36" t="s">
        <v>17</v>
      </c>
      <c r="F127" s="30">
        <v>250000</v>
      </c>
      <c r="G127" s="30">
        <f t="shared" si="11"/>
        <v>250000</v>
      </c>
      <c r="H127" s="50">
        <v>75000</v>
      </c>
      <c r="J127" s="65"/>
    </row>
    <row r="128" spans="2:10" x14ac:dyDescent="0.2">
      <c r="B128" s="80"/>
      <c r="C128" s="37" t="s">
        <v>69</v>
      </c>
      <c r="D128" s="36">
        <v>1</v>
      </c>
      <c r="E128" s="36" t="s">
        <v>17</v>
      </c>
      <c r="F128" s="30">
        <v>148500</v>
      </c>
      <c r="G128" s="30">
        <f t="shared" si="11"/>
        <v>148500</v>
      </c>
      <c r="H128" s="50">
        <v>44550</v>
      </c>
      <c r="J128" s="65"/>
    </row>
    <row r="129" spans="2:10" x14ac:dyDescent="0.2">
      <c r="B129" s="80"/>
      <c r="C129" s="37" t="s">
        <v>70</v>
      </c>
      <c r="D129" s="36">
        <v>1</v>
      </c>
      <c r="E129" s="36" t="s">
        <v>17</v>
      </c>
      <c r="F129" s="30">
        <v>141750</v>
      </c>
      <c r="G129" s="30">
        <f t="shared" si="11"/>
        <v>141750</v>
      </c>
      <c r="H129" s="50">
        <v>42525</v>
      </c>
      <c r="J129" s="65"/>
    </row>
    <row r="130" spans="2:10" x14ac:dyDescent="0.2">
      <c r="B130" s="81" t="s">
        <v>72</v>
      </c>
      <c r="C130" s="37" t="s">
        <v>121</v>
      </c>
      <c r="D130" s="38">
        <v>1</v>
      </c>
      <c r="E130" s="36" t="s">
        <v>17</v>
      </c>
      <c r="F130" s="30">
        <v>1080000</v>
      </c>
      <c r="G130" s="30">
        <f t="shared" si="11"/>
        <v>1080000</v>
      </c>
      <c r="H130" s="51">
        <v>324000</v>
      </c>
      <c r="J130" s="65"/>
    </row>
    <row r="131" spans="2:10" x14ac:dyDescent="0.2">
      <c r="B131" s="82"/>
      <c r="C131" s="37" t="s">
        <v>122</v>
      </c>
      <c r="D131" s="38">
        <v>1</v>
      </c>
      <c r="E131" s="36" t="s">
        <v>17</v>
      </c>
      <c r="F131" s="30">
        <v>315000</v>
      </c>
      <c r="G131" s="30">
        <v>350000</v>
      </c>
      <c r="H131" s="51">
        <v>105000</v>
      </c>
      <c r="J131" s="65"/>
    </row>
    <row r="132" spans="2:10" x14ac:dyDescent="0.2">
      <c r="B132" s="82"/>
      <c r="C132" s="37" t="s">
        <v>239</v>
      </c>
      <c r="D132" s="38">
        <v>1</v>
      </c>
      <c r="E132" s="36" t="s">
        <v>17</v>
      </c>
      <c r="F132" s="30">
        <v>225000</v>
      </c>
      <c r="G132" s="30">
        <v>250000</v>
      </c>
      <c r="H132" s="51">
        <v>75000</v>
      </c>
      <c r="J132" s="65"/>
    </row>
    <row r="133" spans="2:10" x14ac:dyDescent="0.2">
      <c r="B133" s="82"/>
      <c r="C133" s="37" t="s">
        <v>240</v>
      </c>
      <c r="D133" s="38">
        <v>1</v>
      </c>
      <c r="E133" s="36" t="s">
        <v>17</v>
      </c>
      <c r="F133" s="30">
        <v>450000</v>
      </c>
      <c r="G133" s="30">
        <f t="shared" ref="G133" si="13">F133</f>
        <v>450000</v>
      </c>
      <c r="H133" s="51">
        <v>135000</v>
      </c>
      <c r="J133" s="65"/>
    </row>
    <row r="134" spans="2:10" x14ac:dyDescent="0.2">
      <c r="B134" s="83"/>
      <c r="C134" s="37" t="s">
        <v>123</v>
      </c>
      <c r="D134" s="38">
        <v>1</v>
      </c>
      <c r="E134" s="36" t="s">
        <v>17</v>
      </c>
      <c r="F134" s="30">
        <v>108000</v>
      </c>
      <c r="G134" s="30">
        <v>120000</v>
      </c>
      <c r="H134" s="51">
        <v>36000</v>
      </c>
      <c r="J134" s="65"/>
    </row>
    <row r="135" spans="2:10" x14ac:dyDescent="0.2">
      <c r="D135" s="28"/>
    </row>
    <row r="138" spans="2:10" x14ac:dyDescent="0.2">
      <c r="B138" s="84" t="s">
        <v>246</v>
      </c>
      <c r="C138" s="84"/>
      <c r="D138" s="84"/>
      <c r="E138" s="84"/>
      <c r="F138" s="84"/>
      <c r="G138" s="84"/>
      <c r="H138" s="84"/>
    </row>
    <row r="139" spans="2:10" x14ac:dyDescent="0.2">
      <c r="B139" s="84"/>
      <c r="C139" s="84"/>
      <c r="D139" s="84"/>
      <c r="E139" s="84"/>
      <c r="F139" s="84"/>
      <c r="G139" s="84"/>
      <c r="H139" s="84"/>
    </row>
    <row r="140" spans="2:10" x14ac:dyDescent="0.2">
      <c r="B140" s="32" t="s">
        <v>8</v>
      </c>
      <c r="C140" s="32" t="s">
        <v>9</v>
      </c>
      <c r="D140" s="34" t="s">
        <v>10</v>
      </c>
      <c r="E140" s="32" t="s">
        <v>11</v>
      </c>
      <c r="F140" s="33" t="s">
        <v>12</v>
      </c>
      <c r="G140" s="33" t="s">
        <v>13</v>
      </c>
      <c r="H140" s="33" t="s">
        <v>14</v>
      </c>
    </row>
    <row r="141" spans="2:10" x14ac:dyDescent="0.2">
      <c r="B141" s="81" t="s">
        <v>124</v>
      </c>
      <c r="C141" s="37" t="s">
        <v>119</v>
      </c>
      <c r="D141" s="36">
        <v>2</v>
      </c>
      <c r="E141" s="36" t="s">
        <v>17</v>
      </c>
      <c r="F141" s="30">
        <v>360000</v>
      </c>
      <c r="G141" s="30">
        <f>D141*F141</f>
        <v>720000</v>
      </c>
      <c r="H141" s="53" t="s">
        <v>88</v>
      </c>
      <c r="J141" s="65"/>
    </row>
    <row r="142" spans="2:10" x14ac:dyDescent="0.2">
      <c r="B142" s="82"/>
      <c r="C142" s="37" t="s">
        <v>120</v>
      </c>
      <c r="D142" s="36">
        <v>4</v>
      </c>
      <c r="E142" s="36" t="s">
        <v>17</v>
      </c>
      <c r="F142" s="30">
        <v>360000</v>
      </c>
      <c r="G142" s="30">
        <f t="shared" ref="G142:G145" si="14">D142*F142</f>
        <v>1440000</v>
      </c>
      <c r="H142" s="51" t="s">
        <v>88</v>
      </c>
      <c r="J142" s="65"/>
    </row>
    <row r="143" spans="2:10" x14ac:dyDescent="0.2">
      <c r="B143" s="82"/>
      <c r="C143" s="37" t="s">
        <v>125</v>
      </c>
      <c r="D143" s="36">
        <v>6</v>
      </c>
      <c r="E143" s="36" t="s">
        <v>17</v>
      </c>
      <c r="F143" s="30">
        <v>360000</v>
      </c>
      <c r="G143" s="30">
        <f t="shared" si="14"/>
        <v>2160000</v>
      </c>
      <c r="H143" s="51" t="s">
        <v>88</v>
      </c>
      <c r="J143" s="65"/>
    </row>
    <row r="144" spans="2:10" x14ac:dyDescent="0.2">
      <c r="B144" s="82"/>
      <c r="C144" s="37" t="s">
        <v>69</v>
      </c>
      <c r="D144" s="36">
        <v>1</v>
      </c>
      <c r="E144" s="36" t="s">
        <v>17</v>
      </c>
      <c r="F144" s="30">
        <v>148500</v>
      </c>
      <c r="G144" s="30">
        <f t="shared" si="14"/>
        <v>148500</v>
      </c>
      <c r="H144" s="51" t="s">
        <v>88</v>
      </c>
      <c r="J144" s="65"/>
    </row>
    <row r="145" spans="2:10" x14ac:dyDescent="0.2">
      <c r="B145" s="82"/>
      <c r="C145" s="37" t="s">
        <v>126</v>
      </c>
      <c r="D145" s="39">
        <v>2</v>
      </c>
      <c r="E145" s="36" t="s">
        <v>17</v>
      </c>
      <c r="F145" s="30">
        <v>161482.5</v>
      </c>
      <c r="G145" s="30">
        <f t="shared" si="14"/>
        <v>322965</v>
      </c>
      <c r="H145" s="51" t="s">
        <v>88</v>
      </c>
      <c r="I145" s="62"/>
      <c r="J145" s="65"/>
    </row>
    <row r="146" spans="2:10" x14ac:dyDescent="0.2">
      <c r="B146" s="82"/>
      <c r="C146" s="37" t="s">
        <v>68</v>
      </c>
      <c r="D146" s="39">
        <v>1</v>
      </c>
      <c r="E146" s="36" t="s">
        <v>17</v>
      </c>
      <c r="F146" s="30">
        <v>250000</v>
      </c>
      <c r="G146" s="30">
        <f t="shared" ref="G146:G147" si="15">F146</f>
        <v>250000</v>
      </c>
      <c r="H146" s="51" t="s">
        <v>88</v>
      </c>
      <c r="J146" s="65"/>
    </row>
    <row r="147" spans="2:10" x14ac:dyDescent="0.2">
      <c r="B147" s="83"/>
      <c r="C147" s="37" t="s">
        <v>127</v>
      </c>
      <c r="D147" s="38">
        <v>1</v>
      </c>
      <c r="E147" s="38" t="s">
        <v>17</v>
      </c>
      <c r="F147" s="30">
        <v>450000</v>
      </c>
      <c r="G147" s="30">
        <f t="shared" si="15"/>
        <v>450000</v>
      </c>
      <c r="H147" s="51" t="s">
        <v>88</v>
      </c>
      <c r="J147" s="65"/>
    </row>
  </sheetData>
  <mergeCells count="30">
    <mergeCell ref="B138:H139"/>
    <mergeCell ref="B141:B147"/>
    <mergeCell ref="B83:B93"/>
    <mergeCell ref="B94:B95"/>
    <mergeCell ref="B96:B97"/>
    <mergeCell ref="B101:H101"/>
    <mergeCell ref="B103:B114"/>
    <mergeCell ref="B115:B118"/>
    <mergeCell ref="B119:B121"/>
    <mergeCell ref="B122:B129"/>
    <mergeCell ref="B130:B134"/>
    <mergeCell ref="B77:B79"/>
    <mergeCell ref="B61:H61"/>
    <mergeCell ref="B63:B67"/>
    <mergeCell ref="A80:A81"/>
    <mergeCell ref="B80:H81"/>
    <mergeCell ref="B2:H2"/>
    <mergeCell ref="B3:H3"/>
    <mergeCell ref="B9:H9"/>
    <mergeCell ref="B6:D6"/>
    <mergeCell ref="B7:H7"/>
    <mergeCell ref="C8:H8"/>
    <mergeCell ref="B5:H5"/>
    <mergeCell ref="B10:H10"/>
    <mergeCell ref="B31:B35"/>
    <mergeCell ref="B36:B47"/>
    <mergeCell ref="B48:B60"/>
    <mergeCell ref="B12:B30"/>
    <mergeCell ref="B68:B73"/>
    <mergeCell ref="B74:B7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3CF57-FBBD-4112-9B70-5B35251BD8CD}">
  <dimension ref="A1:K94"/>
  <sheetViews>
    <sheetView topLeftCell="A5" zoomScale="68" zoomScaleNormal="68" workbookViewId="0">
      <selection activeCell="C57" sqref="C57"/>
    </sheetView>
  </sheetViews>
  <sheetFormatPr baseColWidth="10" defaultColWidth="10.83203125" defaultRowHeight="16" x14ac:dyDescent="0.2"/>
  <cols>
    <col min="1" max="1" width="10.83203125" style="28"/>
    <col min="2" max="2" width="33.5" style="28" customWidth="1"/>
    <col min="3" max="3" width="175.1640625" style="28" customWidth="1"/>
    <col min="4" max="4" width="15.1640625" style="45" bestFit="1" customWidth="1"/>
    <col min="5" max="5" width="14.5" style="28" customWidth="1"/>
    <col min="6" max="6" width="19.5" style="28" customWidth="1"/>
    <col min="7" max="7" width="20.6640625" style="28" customWidth="1"/>
    <col min="8" max="8" width="22.33203125" style="28" customWidth="1"/>
    <col min="9" max="9" width="15" style="28" bestFit="1" customWidth="1"/>
    <col min="10" max="10" width="10.83203125" style="28"/>
    <col min="11" max="11" width="15" style="28" bestFit="1" customWidth="1"/>
    <col min="12" max="16384" width="10.83203125" style="28"/>
  </cols>
  <sheetData>
    <row r="1" spans="1:11" x14ac:dyDescent="0.2">
      <c r="A1" s="26"/>
      <c r="B1" s="89"/>
      <c r="C1" s="89"/>
      <c r="D1" s="89"/>
      <c r="E1" s="27"/>
    </row>
    <row r="2" spans="1:11" x14ac:dyDescent="0.2">
      <c r="A2" s="26"/>
      <c r="B2" s="66" t="s">
        <v>0</v>
      </c>
      <c r="C2" s="66"/>
      <c r="D2" s="66"/>
      <c r="E2" s="66"/>
      <c r="F2" s="66"/>
      <c r="G2" s="66"/>
      <c r="H2" s="66"/>
    </row>
    <row r="3" spans="1:11" ht="70.5" customHeight="1" x14ac:dyDescent="0.2">
      <c r="A3" s="26"/>
      <c r="B3" s="67" t="s">
        <v>2</v>
      </c>
      <c r="C3" s="68"/>
      <c r="D3" s="68"/>
      <c r="E3" s="68"/>
      <c r="F3" s="68"/>
      <c r="G3" s="68"/>
      <c r="H3" s="69"/>
    </row>
    <row r="4" spans="1:11" ht="22.5" customHeight="1" x14ac:dyDescent="0.2">
      <c r="A4" s="26"/>
      <c r="B4" s="78" t="s">
        <v>3</v>
      </c>
      <c r="C4" s="78"/>
      <c r="D4" s="78"/>
      <c r="E4" s="78"/>
      <c r="F4" s="78"/>
      <c r="G4" s="78"/>
      <c r="H4" s="78"/>
    </row>
    <row r="5" spans="1:11" ht="22.5" customHeight="1" x14ac:dyDescent="0.2">
      <c r="A5" s="26"/>
      <c r="B5" s="90" t="s">
        <v>128</v>
      </c>
      <c r="C5" s="90"/>
      <c r="D5" s="90"/>
      <c r="E5" s="90"/>
      <c r="F5" s="90"/>
      <c r="G5" s="90"/>
      <c r="H5" s="90"/>
    </row>
    <row r="6" spans="1:11" x14ac:dyDescent="0.2">
      <c r="A6" s="26"/>
      <c r="B6" s="46" t="s">
        <v>5</v>
      </c>
      <c r="C6" s="91" t="s">
        <v>129</v>
      </c>
      <c r="D6" s="91"/>
      <c r="E6" s="91"/>
      <c r="F6" s="91"/>
      <c r="G6" s="91"/>
      <c r="H6" s="91"/>
    </row>
    <row r="7" spans="1:11" x14ac:dyDescent="0.2">
      <c r="A7" s="26"/>
      <c r="B7" s="47" t="s">
        <v>130</v>
      </c>
      <c r="C7" s="91" t="s">
        <v>131</v>
      </c>
      <c r="D7" s="91"/>
      <c r="E7" s="91"/>
      <c r="F7" s="91"/>
      <c r="G7" s="91"/>
      <c r="H7" s="91"/>
    </row>
    <row r="8" spans="1:11" x14ac:dyDescent="0.2">
      <c r="A8" s="26"/>
      <c r="B8" s="70"/>
      <c r="C8" s="70"/>
      <c r="D8" s="70"/>
      <c r="E8" s="70"/>
      <c r="F8" s="70"/>
      <c r="G8" s="70"/>
      <c r="H8" s="70"/>
    </row>
    <row r="9" spans="1:11" ht="20" x14ac:dyDescent="0.2">
      <c r="A9" s="26"/>
      <c r="B9" s="79" t="s">
        <v>7</v>
      </c>
      <c r="C9" s="79"/>
      <c r="D9" s="79"/>
      <c r="E9" s="79"/>
      <c r="F9" s="79"/>
      <c r="G9" s="79"/>
      <c r="H9" s="79"/>
    </row>
    <row r="10" spans="1:11" x14ac:dyDescent="0.2">
      <c r="A10" s="26"/>
      <c r="B10" s="32" t="s">
        <v>8</v>
      </c>
      <c r="C10" s="32" t="s">
        <v>9</v>
      </c>
      <c r="D10" s="32" t="s">
        <v>10</v>
      </c>
      <c r="E10" s="32" t="s">
        <v>11</v>
      </c>
      <c r="F10" s="34" t="s">
        <v>12</v>
      </c>
      <c r="G10" s="32" t="s">
        <v>13</v>
      </c>
      <c r="H10" s="33" t="s">
        <v>14</v>
      </c>
    </row>
    <row r="11" spans="1:11" x14ac:dyDescent="0.2">
      <c r="A11" s="29"/>
      <c r="B11" s="80" t="s">
        <v>15</v>
      </c>
      <c r="C11" s="35" t="s">
        <v>132</v>
      </c>
      <c r="D11" s="36">
        <v>1</v>
      </c>
      <c r="E11" s="36" t="s">
        <v>17</v>
      </c>
      <c r="F11" s="30">
        <v>4122500</v>
      </c>
      <c r="G11" s="30">
        <f>F11</f>
        <v>4122500</v>
      </c>
      <c r="H11" s="50">
        <v>2061250</v>
      </c>
      <c r="I11" s="62"/>
      <c r="K11" s="62"/>
    </row>
    <row r="12" spans="1:11" ht="17" x14ac:dyDescent="0.2">
      <c r="A12" s="29"/>
      <c r="B12" s="80"/>
      <c r="C12" s="37" t="s">
        <v>133</v>
      </c>
      <c r="D12" s="36">
        <v>1</v>
      </c>
      <c r="E12" s="44" t="s">
        <v>25</v>
      </c>
      <c r="F12" s="30">
        <v>17566.666666666668</v>
      </c>
      <c r="G12" s="30">
        <f t="shared" ref="G12:G56" si="0">F12</f>
        <v>17566.666666666668</v>
      </c>
      <c r="H12" s="50">
        <v>8783.3333333333339</v>
      </c>
      <c r="I12" s="62"/>
      <c r="K12" s="62"/>
    </row>
    <row r="13" spans="1:11" ht="17" x14ac:dyDescent="0.2">
      <c r="A13" s="29"/>
      <c r="B13" s="80"/>
      <c r="C13" s="37" t="s">
        <v>134</v>
      </c>
      <c r="D13" s="36">
        <v>1</v>
      </c>
      <c r="E13" s="44" t="s">
        <v>25</v>
      </c>
      <c r="F13" s="30">
        <v>85000</v>
      </c>
      <c r="G13" s="30">
        <f t="shared" si="0"/>
        <v>85000</v>
      </c>
      <c r="H13" s="50">
        <v>42500</v>
      </c>
      <c r="I13" s="62"/>
      <c r="K13" s="62"/>
    </row>
    <row r="14" spans="1:11" x14ac:dyDescent="0.2">
      <c r="A14" s="29"/>
      <c r="B14" s="80"/>
      <c r="C14" s="37" t="s">
        <v>135</v>
      </c>
      <c r="D14" s="38">
        <v>1</v>
      </c>
      <c r="E14" s="38" t="s">
        <v>17</v>
      </c>
      <c r="F14" s="30">
        <v>70833.333333333328</v>
      </c>
      <c r="G14" s="30">
        <f t="shared" si="0"/>
        <v>70833.333333333328</v>
      </c>
      <c r="H14" s="50">
        <v>35416.666666666664</v>
      </c>
      <c r="I14" s="62"/>
      <c r="K14" s="62"/>
    </row>
    <row r="15" spans="1:11" x14ac:dyDescent="0.2">
      <c r="A15" s="29"/>
      <c r="B15" s="80"/>
      <c r="C15" s="37" t="s">
        <v>136</v>
      </c>
      <c r="D15" s="38">
        <v>1</v>
      </c>
      <c r="E15" s="38" t="s">
        <v>17</v>
      </c>
      <c r="F15" s="30">
        <v>340000</v>
      </c>
      <c r="G15" s="30">
        <f t="shared" si="0"/>
        <v>340000</v>
      </c>
      <c r="H15" s="50">
        <v>170000</v>
      </c>
      <c r="I15" s="62"/>
      <c r="K15" s="62"/>
    </row>
    <row r="16" spans="1:11" ht="16.5" customHeight="1" x14ac:dyDescent="0.2">
      <c r="A16" s="29"/>
      <c r="B16" s="80"/>
      <c r="C16" s="54" t="s">
        <v>137</v>
      </c>
      <c r="D16" s="36">
        <v>1</v>
      </c>
      <c r="E16" s="36" t="s">
        <v>17</v>
      </c>
      <c r="F16" s="30">
        <v>6800000</v>
      </c>
      <c r="G16" s="30">
        <f t="shared" si="0"/>
        <v>6800000</v>
      </c>
      <c r="H16" s="50">
        <v>3400000</v>
      </c>
      <c r="I16" s="62"/>
      <c r="K16" s="62"/>
    </row>
    <row r="17" spans="1:11" ht="17" x14ac:dyDescent="0.2">
      <c r="A17" s="29"/>
      <c r="B17" s="80"/>
      <c r="C17" s="54" t="s">
        <v>138</v>
      </c>
      <c r="D17" s="38">
        <v>1</v>
      </c>
      <c r="E17" s="44" t="s">
        <v>25</v>
      </c>
      <c r="F17" s="30">
        <v>85000</v>
      </c>
      <c r="G17" s="30">
        <f t="shared" si="0"/>
        <v>85000</v>
      </c>
      <c r="H17" s="50">
        <v>42500</v>
      </c>
      <c r="I17" s="62"/>
      <c r="K17" s="62"/>
    </row>
    <row r="18" spans="1:11" ht="15" customHeight="1" x14ac:dyDescent="0.2">
      <c r="A18" s="29"/>
      <c r="B18" s="80"/>
      <c r="C18" s="54" t="s">
        <v>139</v>
      </c>
      <c r="D18" s="36">
        <v>1</v>
      </c>
      <c r="E18" s="44" t="s">
        <v>17</v>
      </c>
      <c r="F18" s="30">
        <v>68000</v>
      </c>
      <c r="G18" s="30">
        <f t="shared" si="0"/>
        <v>68000</v>
      </c>
      <c r="H18" s="50">
        <v>34000</v>
      </c>
      <c r="I18" s="62"/>
      <c r="K18" s="62"/>
    </row>
    <row r="19" spans="1:11" x14ac:dyDescent="0.2">
      <c r="A19" s="29"/>
      <c r="B19" s="80"/>
      <c r="C19" s="54" t="s">
        <v>140</v>
      </c>
      <c r="D19" s="38">
        <v>1</v>
      </c>
      <c r="E19" s="38" t="s">
        <v>17</v>
      </c>
      <c r="F19" s="30">
        <v>76500</v>
      </c>
      <c r="G19" s="30">
        <f t="shared" si="0"/>
        <v>76500</v>
      </c>
      <c r="H19" s="50">
        <v>38250</v>
      </c>
      <c r="I19" s="62"/>
      <c r="K19" s="62"/>
    </row>
    <row r="20" spans="1:11" x14ac:dyDescent="0.2">
      <c r="A20" s="29"/>
      <c r="B20" s="80"/>
      <c r="C20" s="37" t="s">
        <v>29</v>
      </c>
      <c r="D20" s="36">
        <v>1</v>
      </c>
      <c r="E20" s="36" t="s">
        <v>17</v>
      </c>
      <c r="F20" s="30">
        <v>176375</v>
      </c>
      <c r="G20" s="30">
        <f t="shared" si="0"/>
        <v>176375</v>
      </c>
      <c r="H20" s="50">
        <v>88187.5</v>
      </c>
      <c r="I20" s="62"/>
      <c r="K20" s="62"/>
    </row>
    <row r="21" spans="1:11" ht="17" x14ac:dyDescent="0.2">
      <c r="A21" s="29"/>
      <c r="B21" s="80"/>
      <c r="C21" s="37" t="s">
        <v>30</v>
      </c>
      <c r="D21" s="36">
        <v>1</v>
      </c>
      <c r="E21" s="44" t="s">
        <v>25</v>
      </c>
      <c r="F21" s="30">
        <v>79475</v>
      </c>
      <c r="G21" s="30">
        <f t="shared" si="0"/>
        <v>79475</v>
      </c>
      <c r="H21" s="50">
        <v>39737.5</v>
      </c>
      <c r="I21" s="62"/>
      <c r="K21" s="62"/>
    </row>
    <row r="22" spans="1:11" ht="17" x14ac:dyDescent="0.2">
      <c r="A22" s="29"/>
      <c r="B22" s="80"/>
      <c r="C22" s="37" t="s">
        <v>31</v>
      </c>
      <c r="D22" s="36">
        <v>1</v>
      </c>
      <c r="E22" s="44" t="s">
        <v>25</v>
      </c>
      <c r="F22" s="30">
        <v>54187.5</v>
      </c>
      <c r="G22" s="30">
        <f t="shared" si="0"/>
        <v>54187.5</v>
      </c>
      <c r="H22" s="50">
        <v>27093.75</v>
      </c>
      <c r="I22" s="62"/>
      <c r="K22" s="62"/>
    </row>
    <row r="23" spans="1:11" ht="17" x14ac:dyDescent="0.2">
      <c r="A23" s="29"/>
      <c r="B23" s="80"/>
      <c r="C23" s="37" t="s">
        <v>32</v>
      </c>
      <c r="D23" s="36">
        <v>1</v>
      </c>
      <c r="E23" s="44" t="s">
        <v>33</v>
      </c>
      <c r="F23" s="30">
        <v>75437.5</v>
      </c>
      <c r="G23" s="30">
        <f t="shared" si="0"/>
        <v>75437.5</v>
      </c>
      <c r="H23" s="50">
        <v>37718.75</v>
      </c>
      <c r="I23" s="62"/>
      <c r="K23" s="62"/>
    </row>
    <row r="24" spans="1:11" ht="17" x14ac:dyDescent="0.2">
      <c r="A24" s="29"/>
      <c r="B24" s="80"/>
      <c r="C24" s="37" t="s">
        <v>34</v>
      </c>
      <c r="D24" s="36">
        <v>1</v>
      </c>
      <c r="E24" s="44" t="s">
        <v>33</v>
      </c>
      <c r="F24" s="30">
        <v>20187.5</v>
      </c>
      <c r="G24" s="30">
        <f t="shared" si="0"/>
        <v>20187.5</v>
      </c>
      <c r="H24" s="50">
        <v>10093.75</v>
      </c>
      <c r="I24" s="62"/>
      <c r="K24" s="62"/>
    </row>
    <row r="25" spans="1:11" ht="17" x14ac:dyDescent="0.2">
      <c r="A25" s="29"/>
      <c r="B25" s="80"/>
      <c r="C25" s="37" t="s">
        <v>35</v>
      </c>
      <c r="D25" s="36">
        <v>1</v>
      </c>
      <c r="E25" s="44" t="s">
        <v>33</v>
      </c>
      <c r="F25" s="30">
        <v>43562.5</v>
      </c>
      <c r="G25" s="30">
        <f t="shared" si="0"/>
        <v>43562.5</v>
      </c>
      <c r="H25" s="50">
        <v>21781.25</v>
      </c>
      <c r="I25" s="62"/>
      <c r="K25" s="62"/>
    </row>
    <row r="26" spans="1:11" ht="17" x14ac:dyDescent="0.2">
      <c r="A26" s="29"/>
      <c r="B26" s="80"/>
      <c r="C26" s="37" t="s">
        <v>36</v>
      </c>
      <c r="D26" s="38">
        <v>1</v>
      </c>
      <c r="E26" s="44" t="s">
        <v>33</v>
      </c>
      <c r="F26" s="30">
        <v>39312.5</v>
      </c>
      <c r="G26" s="30">
        <f t="shared" si="0"/>
        <v>39312.5</v>
      </c>
      <c r="H26" s="50">
        <v>19656.25</v>
      </c>
      <c r="I26" s="62"/>
      <c r="K26" s="62"/>
    </row>
    <row r="27" spans="1:11" x14ac:dyDescent="0.2">
      <c r="A27" s="29"/>
      <c r="B27" s="80"/>
      <c r="C27" s="37" t="s">
        <v>37</v>
      </c>
      <c r="D27" s="38">
        <v>1</v>
      </c>
      <c r="E27" s="38" t="s">
        <v>17</v>
      </c>
      <c r="F27" s="30">
        <v>34000</v>
      </c>
      <c r="G27" s="30">
        <f t="shared" si="0"/>
        <v>34000</v>
      </c>
      <c r="H27" s="50">
        <v>17000</v>
      </c>
      <c r="I27" s="62"/>
      <c r="K27" s="62"/>
    </row>
    <row r="28" spans="1:11" ht="17" x14ac:dyDescent="0.2">
      <c r="A28" s="29"/>
      <c r="B28" s="80" t="s">
        <v>38</v>
      </c>
      <c r="C28" s="37" t="s">
        <v>141</v>
      </c>
      <c r="D28" s="36">
        <v>1</v>
      </c>
      <c r="E28" s="44" t="s">
        <v>25</v>
      </c>
      <c r="F28" s="30">
        <v>280000</v>
      </c>
      <c r="G28" s="30">
        <f t="shared" si="0"/>
        <v>280000</v>
      </c>
      <c r="H28" s="50">
        <v>140000</v>
      </c>
      <c r="I28" s="62"/>
      <c r="K28" s="62"/>
    </row>
    <row r="29" spans="1:11" ht="17" x14ac:dyDescent="0.2">
      <c r="A29" s="29"/>
      <c r="B29" s="80"/>
      <c r="C29" s="37" t="s">
        <v>142</v>
      </c>
      <c r="D29" s="36">
        <v>1</v>
      </c>
      <c r="E29" s="44" t="s">
        <v>17</v>
      </c>
      <c r="F29" s="30">
        <v>552500</v>
      </c>
      <c r="G29" s="30">
        <f t="shared" si="0"/>
        <v>552500</v>
      </c>
      <c r="H29" s="50">
        <v>276250</v>
      </c>
      <c r="I29" s="62"/>
      <c r="K29" s="62"/>
    </row>
    <row r="30" spans="1:11" ht="17" x14ac:dyDescent="0.2">
      <c r="A30" s="29"/>
      <c r="B30" s="80"/>
      <c r="C30" s="55" t="s">
        <v>244</v>
      </c>
      <c r="D30" s="56">
        <v>1</v>
      </c>
      <c r="E30" s="44" t="s">
        <v>25</v>
      </c>
      <c r="F30" s="30">
        <v>217813</v>
      </c>
      <c r="G30" s="30">
        <f t="shared" si="0"/>
        <v>217813</v>
      </c>
      <c r="H30" s="50">
        <v>108906.5</v>
      </c>
      <c r="I30" s="62"/>
      <c r="K30" s="62"/>
    </row>
    <row r="31" spans="1:11" x14ac:dyDescent="0.2">
      <c r="A31" s="29"/>
      <c r="B31" s="80" t="s">
        <v>44</v>
      </c>
      <c r="C31" s="37" t="s">
        <v>143</v>
      </c>
      <c r="D31" s="36">
        <v>1</v>
      </c>
      <c r="E31" s="36" t="s">
        <v>17</v>
      </c>
      <c r="F31" s="30">
        <v>144500</v>
      </c>
      <c r="G31" s="30">
        <f t="shared" si="0"/>
        <v>144500</v>
      </c>
      <c r="H31" s="50">
        <v>72250</v>
      </c>
      <c r="I31" s="62"/>
      <c r="K31" s="62"/>
    </row>
    <row r="32" spans="1:11" x14ac:dyDescent="0.2">
      <c r="A32" s="29"/>
      <c r="B32" s="80"/>
      <c r="C32" s="37" t="s">
        <v>144</v>
      </c>
      <c r="D32" s="36">
        <v>1</v>
      </c>
      <c r="E32" s="36" t="s">
        <v>17</v>
      </c>
      <c r="F32" s="30">
        <v>25500</v>
      </c>
      <c r="G32" s="30">
        <f t="shared" si="0"/>
        <v>25500</v>
      </c>
      <c r="H32" s="50">
        <v>12750</v>
      </c>
      <c r="I32" s="62"/>
      <c r="K32" s="62"/>
    </row>
    <row r="33" spans="1:11" x14ac:dyDescent="0.2">
      <c r="A33" s="29"/>
      <c r="B33" s="80"/>
      <c r="C33" s="37" t="s">
        <v>145</v>
      </c>
      <c r="D33" s="36">
        <v>1</v>
      </c>
      <c r="E33" s="36" t="s">
        <v>17</v>
      </c>
      <c r="F33" s="30">
        <v>153000</v>
      </c>
      <c r="G33" s="30">
        <f t="shared" si="0"/>
        <v>153000</v>
      </c>
      <c r="H33" s="50">
        <v>76500</v>
      </c>
      <c r="I33" s="62"/>
      <c r="K33" s="62"/>
    </row>
    <row r="34" spans="1:11" x14ac:dyDescent="0.2">
      <c r="A34" s="29"/>
      <c r="B34" s="80"/>
      <c r="C34" s="54" t="s">
        <v>146</v>
      </c>
      <c r="D34" s="36">
        <v>1</v>
      </c>
      <c r="E34" s="36" t="s">
        <v>17</v>
      </c>
      <c r="F34" s="57">
        <v>34000</v>
      </c>
      <c r="G34" s="30">
        <f>F34</f>
        <v>34000</v>
      </c>
      <c r="H34" s="50">
        <v>17000</v>
      </c>
      <c r="I34" s="62"/>
      <c r="K34" s="62"/>
    </row>
    <row r="35" spans="1:11" x14ac:dyDescent="0.2">
      <c r="A35" s="29"/>
      <c r="B35" s="80"/>
      <c r="C35" s="54" t="s">
        <v>147</v>
      </c>
      <c r="D35" s="36">
        <v>1</v>
      </c>
      <c r="E35" s="36" t="s">
        <v>17</v>
      </c>
      <c r="F35" s="57">
        <v>102000</v>
      </c>
      <c r="G35" s="30">
        <f t="shared" si="0"/>
        <v>102000</v>
      </c>
      <c r="H35" s="50">
        <v>51000</v>
      </c>
      <c r="I35" s="62"/>
      <c r="K35" s="62"/>
    </row>
    <row r="36" spans="1:11" x14ac:dyDescent="0.2">
      <c r="A36" s="29"/>
      <c r="B36" s="80"/>
      <c r="C36" s="54" t="s">
        <v>148</v>
      </c>
      <c r="D36" s="36">
        <v>1</v>
      </c>
      <c r="E36" s="36" t="s">
        <v>17</v>
      </c>
      <c r="F36" s="57">
        <v>153000</v>
      </c>
      <c r="G36" s="30">
        <f t="shared" si="0"/>
        <v>153000</v>
      </c>
      <c r="H36" s="50">
        <v>76500</v>
      </c>
      <c r="I36" s="62"/>
      <c r="K36" s="62"/>
    </row>
    <row r="37" spans="1:11" x14ac:dyDescent="0.2">
      <c r="A37" s="29"/>
      <c r="B37" s="80"/>
      <c r="C37" s="54" t="s">
        <v>149</v>
      </c>
      <c r="D37" s="36">
        <v>1</v>
      </c>
      <c r="E37" s="36" t="s">
        <v>17</v>
      </c>
      <c r="F37" s="57">
        <v>102000</v>
      </c>
      <c r="G37" s="30">
        <f t="shared" si="0"/>
        <v>102000</v>
      </c>
      <c r="H37" s="50">
        <v>51000</v>
      </c>
      <c r="I37" s="62"/>
      <c r="K37" s="62"/>
    </row>
    <row r="38" spans="1:11" x14ac:dyDescent="0.2">
      <c r="A38" s="29"/>
      <c r="B38" s="80"/>
      <c r="C38" s="54" t="s">
        <v>150</v>
      </c>
      <c r="D38" s="36">
        <v>1</v>
      </c>
      <c r="E38" s="36" t="s">
        <v>17</v>
      </c>
      <c r="F38" s="57">
        <v>34000</v>
      </c>
      <c r="G38" s="30">
        <f t="shared" si="0"/>
        <v>34000</v>
      </c>
      <c r="H38" s="50">
        <v>17000</v>
      </c>
      <c r="I38" s="62"/>
      <c r="K38" s="62"/>
    </row>
    <row r="39" spans="1:11" x14ac:dyDescent="0.2">
      <c r="A39" s="29"/>
      <c r="B39" s="80"/>
      <c r="C39" s="54" t="s">
        <v>151</v>
      </c>
      <c r="D39" s="36">
        <v>1</v>
      </c>
      <c r="E39" s="36" t="s">
        <v>17</v>
      </c>
      <c r="F39" s="57">
        <v>68000</v>
      </c>
      <c r="G39" s="30">
        <f t="shared" si="0"/>
        <v>68000</v>
      </c>
      <c r="H39" s="50">
        <v>34000</v>
      </c>
      <c r="I39" s="62"/>
      <c r="K39" s="62"/>
    </row>
    <row r="40" spans="1:11" x14ac:dyDescent="0.2">
      <c r="A40" s="29"/>
      <c r="B40" s="80"/>
      <c r="C40" s="54" t="s">
        <v>152</v>
      </c>
      <c r="D40" s="36">
        <v>1</v>
      </c>
      <c r="E40" s="36" t="s">
        <v>17</v>
      </c>
      <c r="F40" s="57">
        <v>102000</v>
      </c>
      <c r="G40" s="30">
        <f t="shared" si="0"/>
        <v>102000</v>
      </c>
      <c r="H40" s="50">
        <v>51000</v>
      </c>
      <c r="I40" s="62"/>
      <c r="K40" s="62"/>
    </row>
    <row r="41" spans="1:11" ht="16.5" customHeight="1" x14ac:dyDescent="0.2">
      <c r="A41" s="29"/>
      <c r="B41" s="80" t="s">
        <v>57</v>
      </c>
      <c r="C41" s="37" t="s">
        <v>153</v>
      </c>
      <c r="D41" s="36">
        <v>1</v>
      </c>
      <c r="E41" s="36" t="s">
        <v>17</v>
      </c>
      <c r="F41" s="30">
        <v>2720000</v>
      </c>
      <c r="G41" s="30">
        <f t="shared" si="0"/>
        <v>2720000</v>
      </c>
      <c r="H41" s="50">
        <v>1360000</v>
      </c>
      <c r="I41" s="62"/>
      <c r="K41" s="62"/>
    </row>
    <row r="42" spans="1:11" ht="16.5" customHeight="1" x14ac:dyDescent="0.2">
      <c r="A42" s="29"/>
      <c r="B42" s="80"/>
      <c r="C42" s="37" t="s">
        <v>154</v>
      </c>
      <c r="D42" s="36">
        <v>1</v>
      </c>
      <c r="E42" s="36" t="s">
        <v>17</v>
      </c>
      <c r="F42" s="30">
        <v>119000</v>
      </c>
      <c r="G42" s="30">
        <f t="shared" si="0"/>
        <v>119000</v>
      </c>
      <c r="H42" s="50">
        <v>59500</v>
      </c>
      <c r="I42" s="62"/>
      <c r="K42" s="62"/>
    </row>
    <row r="43" spans="1:11" ht="16.5" customHeight="1" x14ac:dyDescent="0.2">
      <c r="A43" s="29"/>
      <c r="B43" s="80"/>
      <c r="C43" s="37" t="s">
        <v>155</v>
      </c>
      <c r="D43" s="36">
        <v>1</v>
      </c>
      <c r="E43" s="36" t="s">
        <v>17</v>
      </c>
      <c r="F43" s="30">
        <v>127500</v>
      </c>
      <c r="G43" s="30">
        <f t="shared" si="0"/>
        <v>127500</v>
      </c>
      <c r="H43" s="50">
        <v>63750</v>
      </c>
      <c r="I43" s="62"/>
      <c r="K43" s="62"/>
    </row>
    <row r="44" spans="1:11" ht="16.5" customHeight="1" x14ac:dyDescent="0.2">
      <c r="A44" s="29"/>
      <c r="B44" s="80"/>
      <c r="C44" s="37" t="s">
        <v>58</v>
      </c>
      <c r="D44" s="36">
        <v>1</v>
      </c>
      <c r="E44" s="36" t="s">
        <v>17</v>
      </c>
      <c r="F44" s="30">
        <v>315562.5</v>
      </c>
      <c r="G44" s="30">
        <f t="shared" si="0"/>
        <v>315562.5</v>
      </c>
      <c r="H44" s="50">
        <v>157781.25</v>
      </c>
      <c r="I44" s="62"/>
      <c r="K44" s="62"/>
    </row>
    <row r="45" spans="1:11" ht="16.5" customHeight="1" x14ac:dyDescent="0.2">
      <c r="A45" s="29"/>
      <c r="B45" s="80"/>
      <c r="C45" s="37" t="s">
        <v>59</v>
      </c>
      <c r="D45" s="36">
        <v>1</v>
      </c>
      <c r="E45" s="36" t="s">
        <v>17</v>
      </c>
      <c r="F45" s="30">
        <v>246500</v>
      </c>
      <c r="G45" s="30">
        <f t="shared" si="0"/>
        <v>246500</v>
      </c>
      <c r="H45" s="50">
        <v>123250</v>
      </c>
      <c r="I45" s="62"/>
      <c r="K45" s="62"/>
    </row>
    <row r="46" spans="1:11" ht="16.5" customHeight="1" x14ac:dyDescent="0.2">
      <c r="A46" s="29"/>
      <c r="B46" s="80"/>
      <c r="C46" s="37" t="s">
        <v>60</v>
      </c>
      <c r="D46" s="36">
        <v>1</v>
      </c>
      <c r="E46" s="36" t="s">
        <v>17</v>
      </c>
      <c r="F46" s="30">
        <v>219937.5</v>
      </c>
      <c r="G46" s="30">
        <f t="shared" si="0"/>
        <v>219937.5</v>
      </c>
      <c r="H46" s="50">
        <v>109968.75</v>
      </c>
      <c r="I46" s="62"/>
      <c r="K46" s="62"/>
    </row>
    <row r="47" spans="1:11" ht="16.5" customHeight="1" x14ac:dyDescent="0.2">
      <c r="A47" s="29"/>
      <c r="B47" s="80"/>
      <c r="C47" s="37" t="s">
        <v>61</v>
      </c>
      <c r="D47" s="36">
        <v>1</v>
      </c>
      <c r="E47" s="36" t="s">
        <v>17</v>
      </c>
      <c r="F47" s="30">
        <v>267750</v>
      </c>
      <c r="G47" s="30">
        <f t="shared" si="0"/>
        <v>267750</v>
      </c>
      <c r="H47" s="50">
        <v>133875</v>
      </c>
      <c r="I47" s="62"/>
      <c r="K47" s="62"/>
    </row>
    <row r="48" spans="1:11" ht="16.5" customHeight="1" x14ac:dyDescent="0.2">
      <c r="A48" s="29"/>
      <c r="B48" s="80"/>
      <c r="C48" s="37" t="s">
        <v>62</v>
      </c>
      <c r="D48" s="36">
        <v>1</v>
      </c>
      <c r="E48" s="36" t="s">
        <v>17</v>
      </c>
      <c r="F48" s="30">
        <v>219937.5</v>
      </c>
      <c r="G48" s="30">
        <f t="shared" si="0"/>
        <v>219937.5</v>
      </c>
      <c r="H48" s="50">
        <v>109968.75</v>
      </c>
      <c r="I48" s="62"/>
      <c r="K48" s="62"/>
    </row>
    <row r="49" spans="1:11" ht="16.5" customHeight="1" x14ac:dyDescent="0.2">
      <c r="A49" s="29"/>
      <c r="B49" s="80"/>
      <c r="C49" s="37" t="s">
        <v>63</v>
      </c>
      <c r="D49" s="36">
        <v>1</v>
      </c>
      <c r="E49" s="36" t="s">
        <v>17</v>
      </c>
      <c r="F49" s="30">
        <v>756500</v>
      </c>
      <c r="G49" s="30">
        <f t="shared" si="0"/>
        <v>756500</v>
      </c>
      <c r="H49" s="50">
        <v>378250</v>
      </c>
      <c r="I49" s="62"/>
      <c r="K49" s="62"/>
    </row>
    <row r="50" spans="1:11" ht="16.5" customHeight="1" x14ac:dyDescent="0.2">
      <c r="A50" s="29"/>
      <c r="B50" s="80"/>
      <c r="C50" s="37" t="s">
        <v>64</v>
      </c>
      <c r="D50" s="36">
        <v>1</v>
      </c>
      <c r="E50" s="36" t="s">
        <v>17</v>
      </c>
      <c r="F50" s="30">
        <v>459000</v>
      </c>
      <c r="G50" s="30">
        <f t="shared" si="0"/>
        <v>459000</v>
      </c>
      <c r="H50" s="50">
        <v>229500</v>
      </c>
      <c r="I50" s="62"/>
      <c r="K50" s="62"/>
    </row>
    <row r="51" spans="1:11" ht="16.5" customHeight="1" x14ac:dyDescent="0.2">
      <c r="A51" s="29"/>
      <c r="B51" s="80"/>
      <c r="C51" s="37" t="s">
        <v>65</v>
      </c>
      <c r="D51" s="36">
        <v>1</v>
      </c>
      <c r="E51" s="36" t="s">
        <v>17</v>
      </c>
      <c r="F51" s="30">
        <v>292187.5</v>
      </c>
      <c r="G51" s="30">
        <f t="shared" si="0"/>
        <v>292187.5</v>
      </c>
      <c r="H51" s="50">
        <v>146093.75</v>
      </c>
      <c r="I51" s="62"/>
      <c r="K51" s="62"/>
    </row>
    <row r="52" spans="1:11" ht="16.5" customHeight="1" x14ac:dyDescent="0.2">
      <c r="A52" s="29"/>
      <c r="B52" s="80"/>
      <c r="C52" s="37" t="s">
        <v>66</v>
      </c>
      <c r="D52" s="36">
        <v>1</v>
      </c>
      <c r="E52" s="36" t="s">
        <v>17</v>
      </c>
      <c r="F52" s="30">
        <v>183812.5</v>
      </c>
      <c r="G52" s="30">
        <f t="shared" si="0"/>
        <v>183812.5</v>
      </c>
      <c r="H52" s="50">
        <v>91906.25</v>
      </c>
      <c r="I52" s="62"/>
      <c r="K52" s="62"/>
    </row>
    <row r="53" spans="1:11" ht="16.5" customHeight="1" x14ac:dyDescent="0.2">
      <c r="A53" s="29"/>
      <c r="B53" s="80"/>
      <c r="C53" s="37" t="s">
        <v>67</v>
      </c>
      <c r="D53" s="36">
        <v>1</v>
      </c>
      <c r="E53" s="36" t="s">
        <v>17</v>
      </c>
      <c r="F53" s="30">
        <v>200812.5</v>
      </c>
      <c r="G53" s="30">
        <f t="shared" si="0"/>
        <v>200812.5</v>
      </c>
      <c r="H53" s="50">
        <v>100406.25</v>
      </c>
      <c r="I53" s="62"/>
      <c r="K53" s="62"/>
    </row>
    <row r="54" spans="1:11" ht="16.5" customHeight="1" x14ac:dyDescent="0.2">
      <c r="A54" s="29"/>
      <c r="B54" s="80"/>
      <c r="C54" s="37" t="s">
        <v>68</v>
      </c>
      <c r="D54" s="36">
        <v>1</v>
      </c>
      <c r="E54" s="36" t="s">
        <v>17</v>
      </c>
      <c r="F54" s="30">
        <v>285281.25</v>
      </c>
      <c r="G54" s="30">
        <f t="shared" si="0"/>
        <v>285281.25</v>
      </c>
      <c r="H54" s="50">
        <v>142640.625</v>
      </c>
      <c r="I54" s="62"/>
      <c r="K54" s="62"/>
    </row>
    <row r="55" spans="1:11" ht="16.5" customHeight="1" x14ac:dyDescent="0.2">
      <c r="A55" s="29"/>
      <c r="B55" s="80"/>
      <c r="C55" s="37" t="s">
        <v>69</v>
      </c>
      <c r="D55" s="36">
        <v>1</v>
      </c>
      <c r="E55" s="36" t="s">
        <v>17</v>
      </c>
      <c r="F55" s="30">
        <v>140250</v>
      </c>
      <c r="G55" s="30">
        <f t="shared" si="0"/>
        <v>140250</v>
      </c>
      <c r="H55" s="50">
        <v>70125</v>
      </c>
      <c r="I55" s="62"/>
      <c r="K55" s="62"/>
    </row>
    <row r="56" spans="1:11" ht="16.5" customHeight="1" x14ac:dyDescent="0.2">
      <c r="A56" s="29"/>
      <c r="B56" s="80"/>
      <c r="C56" s="37" t="s">
        <v>70</v>
      </c>
      <c r="D56" s="36">
        <v>1</v>
      </c>
      <c r="E56" s="36" t="s">
        <v>17</v>
      </c>
      <c r="F56" s="30">
        <v>133875</v>
      </c>
      <c r="G56" s="30">
        <f t="shared" si="0"/>
        <v>133875</v>
      </c>
      <c r="H56" s="50">
        <v>66937.5</v>
      </c>
      <c r="I56" s="62"/>
      <c r="K56" s="62"/>
    </row>
    <row r="57" spans="1:11" ht="15" customHeight="1" x14ac:dyDescent="0.2">
      <c r="A57" s="29"/>
      <c r="D57" s="28"/>
    </row>
    <row r="59" spans="1:11" ht="20.25" customHeight="1" x14ac:dyDescent="0.2">
      <c r="A59" s="29"/>
      <c r="B59" s="86" t="s">
        <v>71</v>
      </c>
      <c r="C59" s="87"/>
      <c r="D59" s="87"/>
      <c r="E59" s="87"/>
      <c r="F59" s="87"/>
      <c r="G59" s="87"/>
      <c r="H59" s="88"/>
    </row>
    <row r="60" spans="1:11" s="31" customFormat="1" x14ac:dyDescent="0.2">
      <c r="A60" s="29"/>
      <c r="B60" s="32" t="s">
        <v>8</v>
      </c>
      <c r="C60" s="32" t="s">
        <v>9</v>
      </c>
      <c r="D60" s="32" t="s">
        <v>10</v>
      </c>
      <c r="E60" s="32" t="s">
        <v>11</v>
      </c>
      <c r="F60" s="34" t="s">
        <v>12</v>
      </c>
      <c r="G60" s="32" t="s">
        <v>13</v>
      </c>
      <c r="H60" s="33" t="s">
        <v>14</v>
      </c>
    </row>
    <row r="61" spans="1:11" ht="42.75" customHeight="1" x14ac:dyDescent="0.2">
      <c r="A61" s="29"/>
      <c r="B61" s="80" t="s">
        <v>72</v>
      </c>
      <c r="C61" s="37" t="s">
        <v>156</v>
      </c>
      <c r="D61" s="38">
        <v>1</v>
      </c>
      <c r="E61" s="36" t="s">
        <v>17</v>
      </c>
      <c r="F61" s="30">
        <v>680000</v>
      </c>
      <c r="G61" s="30">
        <f t="shared" ref="G61:G64" si="1">F61</f>
        <v>680000</v>
      </c>
      <c r="H61" s="52">
        <v>340000</v>
      </c>
      <c r="I61" s="62"/>
      <c r="K61" s="62"/>
    </row>
    <row r="62" spans="1:11" x14ac:dyDescent="0.2">
      <c r="A62" s="29"/>
      <c r="B62" s="80"/>
      <c r="C62" s="37" t="s">
        <v>157</v>
      </c>
      <c r="D62" s="38">
        <v>1</v>
      </c>
      <c r="E62" s="36" t="s">
        <v>17</v>
      </c>
      <c r="F62" s="30">
        <v>102000</v>
      </c>
      <c r="G62" s="30">
        <f t="shared" si="1"/>
        <v>102000</v>
      </c>
      <c r="H62" s="52">
        <v>51000</v>
      </c>
      <c r="I62" s="62"/>
      <c r="K62" s="62"/>
    </row>
    <row r="63" spans="1:11" x14ac:dyDescent="0.2">
      <c r="A63" s="29"/>
      <c r="B63" s="80"/>
      <c r="C63" s="37" t="s">
        <v>158</v>
      </c>
      <c r="D63" s="38">
        <v>1</v>
      </c>
      <c r="E63" s="36" t="s">
        <v>17</v>
      </c>
      <c r="F63" s="30">
        <v>340000</v>
      </c>
      <c r="G63" s="30">
        <f t="shared" si="1"/>
        <v>340000</v>
      </c>
      <c r="H63" s="52">
        <v>170000</v>
      </c>
      <c r="I63" s="62"/>
      <c r="K63" s="62"/>
    </row>
    <row r="64" spans="1:11" x14ac:dyDescent="0.2">
      <c r="A64" s="29"/>
      <c r="B64" s="80"/>
      <c r="C64" s="37" t="s">
        <v>159</v>
      </c>
      <c r="D64" s="38">
        <v>1</v>
      </c>
      <c r="E64" s="36" t="s">
        <v>17</v>
      </c>
      <c r="F64" s="30">
        <v>425000</v>
      </c>
      <c r="G64" s="30">
        <f t="shared" si="1"/>
        <v>425000</v>
      </c>
      <c r="H64" s="52">
        <v>212500</v>
      </c>
      <c r="I64" s="62"/>
      <c r="K64" s="62"/>
    </row>
    <row r="65" spans="1:11" x14ac:dyDescent="0.2">
      <c r="A65" s="29"/>
      <c r="B65" s="81" t="s">
        <v>78</v>
      </c>
      <c r="C65" s="37" t="s">
        <v>79</v>
      </c>
      <c r="D65" s="38">
        <v>1</v>
      </c>
      <c r="E65" s="38" t="s">
        <v>80</v>
      </c>
      <c r="F65" s="30">
        <v>2613750</v>
      </c>
      <c r="G65" s="30">
        <f t="shared" ref="G65:G70" si="2">F65</f>
        <v>2613750</v>
      </c>
      <c r="H65" s="52">
        <f>G65</f>
        <v>2613750</v>
      </c>
      <c r="I65" s="62"/>
      <c r="K65" s="62"/>
    </row>
    <row r="66" spans="1:11" x14ac:dyDescent="0.2">
      <c r="A66" s="29"/>
      <c r="B66" s="82"/>
      <c r="C66" s="37" t="s">
        <v>81</v>
      </c>
      <c r="D66" s="40">
        <v>1</v>
      </c>
      <c r="E66" s="40" t="s">
        <v>17</v>
      </c>
      <c r="F66" s="30">
        <v>1955000</v>
      </c>
      <c r="G66" s="30">
        <f t="shared" si="2"/>
        <v>1955000</v>
      </c>
      <c r="H66" s="52">
        <f t="shared" ref="H66:H70" si="3">G66</f>
        <v>1955000</v>
      </c>
      <c r="I66" s="62"/>
      <c r="K66" s="62"/>
    </row>
    <row r="67" spans="1:11" x14ac:dyDescent="0.2">
      <c r="A67" s="29"/>
      <c r="B67" s="82"/>
      <c r="C67" s="37" t="s">
        <v>82</v>
      </c>
      <c r="D67" s="40">
        <v>1</v>
      </c>
      <c r="E67" s="40" t="s">
        <v>80</v>
      </c>
      <c r="F67" s="30">
        <v>1785000</v>
      </c>
      <c r="G67" s="30">
        <f t="shared" si="2"/>
        <v>1785000</v>
      </c>
      <c r="H67" s="52">
        <f t="shared" si="3"/>
        <v>1785000</v>
      </c>
      <c r="I67" s="62"/>
      <c r="K67" s="62"/>
    </row>
    <row r="68" spans="1:11" x14ac:dyDescent="0.2">
      <c r="A68" s="29"/>
      <c r="B68" s="82"/>
      <c r="C68" s="37" t="s">
        <v>83</v>
      </c>
      <c r="D68" s="40">
        <v>1</v>
      </c>
      <c r="E68" s="40" t="s">
        <v>17</v>
      </c>
      <c r="F68" s="30">
        <v>1370625</v>
      </c>
      <c r="G68" s="30">
        <f t="shared" si="2"/>
        <v>1370625</v>
      </c>
      <c r="H68" s="52">
        <f t="shared" si="3"/>
        <v>1370625</v>
      </c>
      <c r="I68" s="62"/>
      <c r="K68" s="62"/>
    </row>
    <row r="69" spans="1:11" x14ac:dyDescent="0.2">
      <c r="A69" s="29"/>
      <c r="B69" s="82"/>
      <c r="C69" s="37" t="s">
        <v>84</v>
      </c>
      <c r="D69" s="38">
        <v>2</v>
      </c>
      <c r="E69" s="41" t="s">
        <v>80</v>
      </c>
      <c r="F69" s="30">
        <v>1381250</v>
      </c>
      <c r="G69" s="30">
        <f t="shared" si="2"/>
        <v>1381250</v>
      </c>
      <c r="H69" s="52">
        <f t="shared" si="3"/>
        <v>1381250</v>
      </c>
      <c r="I69" s="62"/>
      <c r="K69" s="62"/>
    </row>
    <row r="70" spans="1:11" x14ac:dyDescent="0.2">
      <c r="A70" s="29"/>
      <c r="B70" s="83"/>
      <c r="C70" s="37" t="s">
        <v>85</v>
      </c>
      <c r="D70" s="38">
        <v>2</v>
      </c>
      <c r="E70" s="41" t="s">
        <v>17</v>
      </c>
      <c r="F70" s="30">
        <v>1243125</v>
      </c>
      <c r="G70" s="30">
        <f t="shared" si="2"/>
        <v>1243125</v>
      </c>
      <c r="H70" s="52">
        <f t="shared" si="3"/>
        <v>1243125</v>
      </c>
      <c r="I70" s="62"/>
      <c r="K70" s="62"/>
    </row>
    <row r="71" spans="1:11" x14ac:dyDescent="0.2">
      <c r="A71" s="29"/>
      <c r="B71" s="80" t="s">
        <v>86</v>
      </c>
      <c r="C71" s="37" t="s">
        <v>160</v>
      </c>
      <c r="D71" s="40">
        <v>1</v>
      </c>
      <c r="E71" s="40" t="s">
        <v>17</v>
      </c>
      <c r="F71" s="30">
        <v>690625</v>
      </c>
      <c r="G71" s="30">
        <v>812500</v>
      </c>
      <c r="H71" s="53" t="s">
        <v>88</v>
      </c>
      <c r="I71" s="62"/>
      <c r="K71" s="62"/>
    </row>
    <row r="72" spans="1:11" x14ac:dyDescent="0.2">
      <c r="A72" s="29"/>
      <c r="B72" s="80"/>
      <c r="C72" s="37" t="s">
        <v>161</v>
      </c>
      <c r="D72" s="40">
        <v>1</v>
      </c>
      <c r="E72" s="40" t="s">
        <v>17</v>
      </c>
      <c r="F72" s="30">
        <v>609875</v>
      </c>
      <c r="G72" s="30">
        <v>717500</v>
      </c>
      <c r="H72" s="53" t="s">
        <v>88</v>
      </c>
      <c r="I72" s="62"/>
      <c r="K72" s="62"/>
    </row>
    <row r="73" spans="1:11" x14ac:dyDescent="0.2">
      <c r="A73" s="29"/>
      <c r="B73" s="80"/>
      <c r="C73" s="37" t="s">
        <v>162</v>
      </c>
      <c r="D73" s="40">
        <v>1</v>
      </c>
      <c r="E73" s="40" t="s">
        <v>17</v>
      </c>
      <c r="F73" s="30">
        <v>333625</v>
      </c>
      <c r="G73" s="30">
        <v>392500</v>
      </c>
      <c r="H73" s="53" t="s">
        <v>88</v>
      </c>
      <c r="I73" s="62"/>
      <c r="K73" s="62"/>
    </row>
    <row r="76" spans="1:11" x14ac:dyDescent="0.2">
      <c r="A76" s="85"/>
      <c r="B76" s="84" t="s">
        <v>95</v>
      </c>
      <c r="C76" s="84"/>
      <c r="D76" s="84"/>
      <c r="E76" s="84"/>
      <c r="F76" s="84"/>
      <c r="G76" s="84"/>
      <c r="H76" s="84"/>
    </row>
    <row r="77" spans="1:11" x14ac:dyDescent="0.2">
      <c r="A77" s="85"/>
      <c r="B77" s="84"/>
      <c r="C77" s="84"/>
      <c r="D77" s="84"/>
      <c r="E77" s="84"/>
      <c r="F77" s="84"/>
      <c r="G77" s="84"/>
      <c r="H77" s="84"/>
    </row>
    <row r="78" spans="1:11" x14ac:dyDescent="0.2">
      <c r="A78" s="29"/>
      <c r="B78" s="32" t="s">
        <v>8</v>
      </c>
      <c r="C78" s="32" t="s">
        <v>9</v>
      </c>
      <c r="D78" s="34" t="s">
        <v>10</v>
      </c>
      <c r="E78" s="32" t="s">
        <v>11</v>
      </c>
      <c r="F78" s="33" t="s">
        <v>12</v>
      </c>
      <c r="G78" s="33" t="s">
        <v>13</v>
      </c>
      <c r="H78" s="33" t="s">
        <v>14</v>
      </c>
    </row>
    <row r="79" spans="1:11" x14ac:dyDescent="0.2">
      <c r="A79" s="29"/>
      <c r="B79" s="80" t="s">
        <v>96</v>
      </c>
      <c r="C79" s="37" t="s">
        <v>97</v>
      </c>
      <c r="D79" s="38">
        <v>1</v>
      </c>
      <c r="E79" s="38" t="s">
        <v>17</v>
      </c>
      <c r="F79" s="30">
        <v>28878.75</v>
      </c>
      <c r="G79" s="30">
        <f t="shared" ref="G79:G94" si="4">F79</f>
        <v>28878.75</v>
      </c>
      <c r="H79" s="50">
        <v>14439.375</v>
      </c>
      <c r="I79" s="62"/>
      <c r="K79" s="62"/>
    </row>
    <row r="80" spans="1:11" x14ac:dyDescent="0.2">
      <c r="A80" s="29"/>
      <c r="B80" s="80"/>
      <c r="C80" s="37" t="s">
        <v>98</v>
      </c>
      <c r="D80" s="38">
        <v>1</v>
      </c>
      <c r="E80" s="38" t="s">
        <v>17</v>
      </c>
      <c r="F80" s="30">
        <v>30153.537499999999</v>
      </c>
      <c r="G80" s="30">
        <f t="shared" si="4"/>
        <v>30153.537499999999</v>
      </c>
      <c r="H80" s="50">
        <v>15076.768749999999</v>
      </c>
      <c r="I80" s="62"/>
      <c r="K80" s="62"/>
    </row>
    <row r="81" spans="1:11" x14ac:dyDescent="0.2">
      <c r="A81" s="29"/>
      <c r="B81" s="80"/>
      <c r="C81" s="37" t="s">
        <v>99</v>
      </c>
      <c r="D81" s="36">
        <v>1</v>
      </c>
      <c r="E81" s="36" t="s">
        <v>17</v>
      </c>
      <c r="F81" s="30">
        <v>306191.25</v>
      </c>
      <c r="G81" s="30">
        <f t="shared" si="4"/>
        <v>306191.25</v>
      </c>
      <c r="H81" s="50">
        <v>153095.625</v>
      </c>
      <c r="I81" s="62"/>
      <c r="K81" s="62"/>
    </row>
    <row r="82" spans="1:11" x14ac:dyDescent="0.2">
      <c r="A82" s="29"/>
      <c r="B82" s="80"/>
      <c r="C82" s="37" t="s">
        <v>100</v>
      </c>
      <c r="D82" s="36">
        <v>1</v>
      </c>
      <c r="E82" s="36" t="s">
        <v>17</v>
      </c>
      <c r="F82" s="30">
        <v>49810</v>
      </c>
      <c r="G82" s="30">
        <f t="shared" si="4"/>
        <v>49810</v>
      </c>
      <c r="H82" s="50">
        <v>24905</v>
      </c>
      <c r="I82" s="62"/>
      <c r="K82" s="62"/>
    </row>
    <row r="83" spans="1:11" x14ac:dyDescent="0.2">
      <c r="A83" s="29"/>
      <c r="B83" s="80"/>
      <c r="C83" s="37" t="s">
        <v>101</v>
      </c>
      <c r="D83" s="39">
        <v>1</v>
      </c>
      <c r="E83" s="36" t="s">
        <v>17</v>
      </c>
      <c r="F83" s="30">
        <v>305022.5</v>
      </c>
      <c r="G83" s="30">
        <f t="shared" si="4"/>
        <v>305022.5</v>
      </c>
      <c r="H83" s="50">
        <v>152511.25</v>
      </c>
      <c r="I83" s="62"/>
      <c r="K83" s="62"/>
    </row>
    <row r="84" spans="1:11" x14ac:dyDescent="0.2">
      <c r="A84" s="29"/>
      <c r="B84" s="80"/>
      <c r="C84" s="37" t="s">
        <v>102</v>
      </c>
      <c r="D84" s="38">
        <v>1</v>
      </c>
      <c r="E84" s="38" t="s">
        <v>17</v>
      </c>
      <c r="F84" s="30">
        <v>709133.75</v>
      </c>
      <c r="G84" s="30">
        <f t="shared" si="4"/>
        <v>709133.75</v>
      </c>
      <c r="H84" s="50">
        <v>354566.875</v>
      </c>
      <c r="I84" s="62"/>
      <c r="K84" s="62"/>
    </row>
    <row r="85" spans="1:11" x14ac:dyDescent="0.2">
      <c r="A85" s="29"/>
      <c r="B85" s="80"/>
      <c r="C85" s="37" t="s">
        <v>103</v>
      </c>
      <c r="D85" s="38">
        <v>1</v>
      </c>
      <c r="E85" s="38" t="s">
        <v>17</v>
      </c>
      <c r="F85" s="30">
        <v>618035</v>
      </c>
      <c r="G85" s="30">
        <f t="shared" si="4"/>
        <v>618035</v>
      </c>
      <c r="H85" s="50">
        <v>309017.5</v>
      </c>
      <c r="I85" s="62"/>
      <c r="K85" s="62"/>
    </row>
    <row r="86" spans="1:11" x14ac:dyDescent="0.2">
      <c r="A86" s="29"/>
      <c r="B86" s="80"/>
      <c r="C86" s="37" t="s">
        <v>104</v>
      </c>
      <c r="D86" s="38">
        <v>1</v>
      </c>
      <c r="E86" s="38" t="s">
        <v>17</v>
      </c>
      <c r="F86" s="30">
        <v>527956.25</v>
      </c>
      <c r="G86" s="30">
        <f t="shared" si="4"/>
        <v>527956.25</v>
      </c>
      <c r="H86" s="50">
        <v>263978.125</v>
      </c>
      <c r="I86" s="62"/>
      <c r="K86" s="62"/>
    </row>
    <row r="87" spans="1:11" x14ac:dyDescent="0.2">
      <c r="A87" s="29"/>
      <c r="B87" s="80"/>
      <c r="C87" s="37" t="s">
        <v>105</v>
      </c>
      <c r="D87" s="36">
        <v>1</v>
      </c>
      <c r="E87" s="36" t="s">
        <v>17</v>
      </c>
      <c r="F87" s="30">
        <v>612956.25</v>
      </c>
      <c r="G87" s="30">
        <f t="shared" si="4"/>
        <v>612956.25</v>
      </c>
      <c r="H87" s="50">
        <v>306478.125</v>
      </c>
      <c r="I87" s="62"/>
      <c r="K87" s="62"/>
    </row>
    <row r="88" spans="1:11" x14ac:dyDescent="0.2">
      <c r="A88" s="29"/>
      <c r="B88" s="80"/>
      <c r="C88" s="37" t="s">
        <v>106</v>
      </c>
      <c r="D88" s="38">
        <v>1</v>
      </c>
      <c r="E88" s="38" t="s">
        <v>17</v>
      </c>
      <c r="F88" s="30">
        <v>548250</v>
      </c>
      <c r="G88" s="30">
        <f t="shared" si="4"/>
        <v>548250</v>
      </c>
      <c r="H88" s="50">
        <v>274125</v>
      </c>
      <c r="I88" s="62"/>
      <c r="K88" s="62"/>
    </row>
    <row r="89" spans="1:11" x14ac:dyDescent="0.2">
      <c r="A89" s="29"/>
      <c r="B89" s="80"/>
      <c r="C89" s="37" t="s">
        <v>107</v>
      </c>
      <c r="D89" s="38">
        <v>1</v>
      </c>
      <c r="E89" s="38" t="s">
        <v>17</v>
      </c>
      <c r="F89" s="30">
        <v>301750</v>
      </c>
      <c r="G89" s="30">
        <f t="shared" si="4"/>
        <v>301750</v>
      </c>
      <c r="H89" s="50">
        <v>150875</v>
      </c>
      <c r="I89" s="62"/>
      <c r="K89" s="62"/>
    </row>
    <row r="90" spans="1:11" x14ac:dyDescent="0.2">
      <c r="A90" s="29"/>
      <c r="B90" s="80" t="s">
        <v>108</v>
      </c>
      <c r="C90" s="37" t="s">
        <v>109</v>
      </c>
      <c r="D90" s="36">
        <v>1</v>
      </c>
      <c r="E90" s="36" t="s">
        <v>17</v>
      </c>
      <c r="F90" s="30">
        <v>565250</v>
      </c>
      <c r="G90" s="30">
        <f t="shared" si="4"/>
        <v>565250</v>
      </c>
      <c r="H90" s="50">
        <v>282625</v>
      </c>
      <c r="I90" s="62"/>
      <c r="K90" s="62"/>
    </row>
    <row r="91" spans="1:11" ht="17" x14ac:dyDescent="0.2">
      <c r="A91" s="29"/>
      <c r="B91" s="80"/>
      <c r="C91" s="37" t="s">
        <v>110</v>
      </c>
      <c r="D91" s="36">
        <v>1</v>
      </c>
      <c r="E91" s="44" t="s">
        <v>25</v>
      </c>
      <c r="F91" s="30">
        <v>128929.0625</v>
      </c>
      <c r="G91" s="30">
        <f t="shared" si="4"/>
        <v>128929.0625</v>
      </c>
      <c r="H91" s="51" t="s">
        <v>88</v>
      </c>
      <c r="I91" s="62"/>
      <c r="K91" s="62"/>
    </row>
    <row r="92" spans="1:11" x14ac:dyDescent="0.2">
      <c r="A92" s="29"/>
      <c r="B92" s="80" t="s">
        <v>111</v>
      </c>
      <c r="C92" s="37" t="s">
        <v>112</v>
      </c>
      <c r="D92" s="38">
        <v>1</v>
      </c>
      <c r="E92" s="38" t="s">
        <v>17</v>
      </c>
      <c r="F92" s="30">
        <v>403750</v>
      </c>
      <c r="G92" s="30">
        <f t="shared" si="4"/>
        <v>403750</v>
      </c>
      <c r="H92" s="50">
        <v>201875</v>
      </c>
      <c r="I92" s="62"/>
      <c r="K92" s="62"/>
    </row>
    <row r="93" spans="1:11" x14ac:dyDescent="0.2">
      <c r="A93" s="29"/>
      <c r="B93" s="80"/>
      <c r="C93" s="37" t="s">
        <v>113</v>
      </c>
      <c r="D93" s="38">
        <v>1</v>
      </c>
      <c r="E93" s="38" t="s">
        <v>17</v>
      </c>
      <c r="F93" s="30">
        <v>248625</v>
      </c>
      <c r="G93" s="30">
        <f t="shared" si="4"/>
        <v>248625</v>
      </c>
      <c r="H93" s="50">
        <v>124312.5</v>
      </c>
      <c r="I93" s="62"/>
      <c r="K93" s="62"/>
    </row>
    <row r="94" spans="1:11" x14ac:dyDescent="0.2">
      <c r="A94" s="29"/>
      <c r="B94" s="32" t="s">
        <v>114</v>
      </c>
      <c r="C94" s="37" t="s">
        <v>115</v>
      </c>
      <c r="D94" s="38">
        <v>1</v>
      </c>
      <c r="E94" s="38" t="s">
        <v>17</v>
      </c>
      <c r="F94" s="30">
        <v>53125</v>
      </c>
      <c r="G94" s="30">
        <f t="shared" si="4"/>
        <v>53125</v>
      </c>
      <c r="H94" s="50">
        <v>26562.5</v>
      </c>
      <c r="I94" s="62"/>
      <c r="K94" s="62"/>
    </row>
  </sheetData>
  <mergeCells count="22">
    <mergeCell ref="B8:H8"/>
    <mergeCell ref="B1:D1"/>
    <mergeCell ref="B5:H5"/>
    <mergeCell ref="C6:H6"/>
    <mergeCell ref="C7:H7"/>
    <mergeCell ref="B2:H2"/>
    <mergeCell ref="B3:H3"/>
    <mergeCell ref="B4:H4"/>
    <mergeCell ref="A76:A77"/>
    <mergeCell ref="B76:H77"/>
    <mergeCell ref="B9:H9"/>
    <mergeCell ref="B11:B27"/>
    <mergeCell ref="B28:B30"/>
    <mergeCell ref="B31:B40"/>
    <mergeCell ref="B59:H59"/>
    <mergeCell ref="B41:B56"/>
    <mergeCell ref="B79:B89"/>
    <mergeCell ref="B90:B91"/>
    <mergeCell ref="B92:B93"/>
    <mergeCell ref="B61:B64"/>
    <mergeCell ref="B65:B70"/>
    <mergeCell ref="B71:B7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41528-290F-4CA5-99BB-281F88C7020C}">
  <dimension ref="B1:J75"/>
  <sheetViews>
    <sheetView workbookViewId="0">
      <selection activeCell="B2" sqref="B2:I3"/>
    </sheetView>
  </sheetViews>
  <sheetFormatPr baseColWidth="10" defaultColWidth="11.5" defaultRowHeight="15" x14ac:dyDescent="0.2"/>
  <cols>
    <col min="2" max="2" width="24.6640625" customWidth="1"/>
    <col min="3" max="3" width="61.33203125" customWidth="1"/>
    <col min="4" max="4" width="10.5" bestFit="1" customWidth="1"/>
    <col min="5" max="5" width="20.83203125" customWidth="1"/>
    <col min="6" max="6" width="8" customWidth="1"/>
    <col min="7" max="7" width="14.5" customWidth="1"/>
    <col min="8" max="8" width="16.5" customWidth="1"/>
    <col min="9" max="9" width="15.5" customWidth="1"/>
    <col min="10" max="10" width="14.5" bestFit="1" customWidth="1"/>
  </cols>
  <sheetData>
    <row r="1" spans="2:10" x14ac:dyDescent="0.2">
      <c r="B1" s="101"/>
      <c r="C1" s="102"/>
      <c r="D1" s="102"/>
      <c r="E1" s="102"/>
      <c r="F1" s="102"/>
      <c r="G1" s="102"/>
      <c r="H1" s="102"/>
      <c r="I1" s="102"/>
    </row>
    <row r="2" spans="2:10" ht="16.5" customHeight="1" x14ac:dyDescent="0.2">
      <c r="B2" s="106" t="s">
        <v>0</v>
      </c>
      <c r="C2" s="106"/>
      <c r="D2" s="106"/>
      <c r="E2" s="106"/>
      <c r="F2" s="106"/>
      <c r="G2" s="106"/>
      <c r="H2" s="106"/>
      <c r="I2" s="106"/>
    </row>
    <row r="3" spans="2:10" ht="104.25" customHeight="1" x14ac:dyDescent="0.2">
      <c r="B3" s="107" t="s">
        <v>2</v>
      </c>
      <c r="C3" s="107"/>
      <c r="D3" s="107"/>
      <c r="E3" s="107"/>
      <c r="F3" s="107"/>
      <c r="G3" s="107"/>
      <c r="H3" s="107"/>
      <c r="I3" s="107"/>
    </row>
    <row r="4" spans="2:10" ht="16" x14ac:dyDescent="0.2">
      <c r="B4" s="78" t="s">
        <v>3</v>
      </c>
      <c r="C4" s="78"/>
      <c r="D4" s="78"/>
      <c r="E4" s="78"/>
      <c r="F4" s="78"/>
      <c r="G4" s="78"/>
      <c r="H4" s="78"/>
      <c r="I4" s="49"/>
    </row>
    <row r="5" spans="2:10" x14ac:dyDescent="0.2">
      <c r="B5" s="48"/>
      <c r="C5" s="49"/>
      <c r="D5" s="49"/>
      <c r="E5" s="49"/>
      <c r="F5" s="49"/>
      <c r="G5" s="49"/>
      <c r="H5" s="49"/>
      <c r="I5" s="49"/>
    </row>
    <row r="6" spans="2:10" x14ac:dyDescent="0.2">
      <c r="B6" s="103" t="s">
        <v>163</v>
      </c>
      <c r="C6" s="104"/>
      <c r="D6" s="104"/>
      <c r="E6" s="104"/>
      <c r="F6" s="104"/>
      <c r="G6" s="104"/>
      <c r="H6" s="104"/>
      <c r="I6" s="105"/>
    </row>
    <row r="7" spans="2:10" x14ac:dyDescent="0.2">
      <c r="B7" s="1" t="s">
        <v>5</v>
      </c>
      <c r="C7" s="75" t="s">
        <v>164</v>
      </c>
      <c r="D7" s="76"/>
      <c r="E7" s="76"/>
      <c r="F7" s="76"/>
      <c r="G7" s="76"/>
      <c r="H7" s="76"/>
      <c r="I7" s="77"/>
    </row>
    <row r="8" spans="2:10" ht="16" thickBot="1" x14ac:dyDescent="0.25">
      <c r="B8" s="2"/>
      <c r="C8" s="3"/>
      <c r="D8" s="3"/>
      <c r="E8" s="3"/>
      <c r="F8" s="4"/>
      <c r="G8" s="3"/>
      <c r="H8" s="3"/>
      <c r="I8" s="3"/>
    </row>
    <row r="9" spans="2:10" ht="31" thickBot="1" x14ac:dyDescent="0.25">
      <c r="B9" s="7" t="s">
        <v>8</v>
      </c>
      <c r="C9" s="8" t="s">
        <v>9</v>
      </c>
      <c r="D9" s="9" t="s">
        <v>10</v>
      </c>
      <c r="E9" s="9" t="s">
        <v>11</v>
      </c>
      <c r="F9" s="9" t="s">
        <v>165</v>
      </c>
      <c r="G9" s="10" t="s">
        <v>12</v>
      </c>
      <c r="H9" s="10" t="s">
        <v>13</v>
      </c>
      <c r="I9" s="59" t="s">
        <v>166</v>
      </c>
    </row>
    <row r="10" spans="2:10" ht="15" customHeight="1" x14ac:dyDescent="0.2">
      <c r="B10" s="98" t="s">
        <v>7</v>
      </c>
      <c r="C10" s="18" t="s">
        <v>167</v>
      </c>
      <c r="D10" s="23">
        <v>1</v>
      </c>
      <c r="E10" s="6" t="s">
        <v>168</v>
      </c>
      <c r="F10" s="23">
        <v>2</v>
      </c>
      <c r="G10" s="15">
        <v>79240.000000000015</v>
      </c>
      <c r="H10" s="15">
        <f>D10*G10</f>
        <v>79240.000000000015</v>
      </c>
      <c r="I10" s="16">
        <v>39620.000000000007</v>
      </c>
      <c r="J10" s="58"/>
    </row>
    <row r="11" spans="2:10" ht="15" customHeight="1" x14ac:dyDescent="0.2">
      <c r="B11" s="99"/>
      <c r="C11" s="19" t="s">
        <v>169</v>
      </c>
      <c r="D11" s="24">
        <v>1</v>
      </c>
      <c r="E11" s="5" t="s">
        <v>168</v>
      </c>
      <c r="F11" s="23">
        <v>2</v>
      </c>
      <c r="G11" s="16">
        <v>98000.000000000015</v>
      </c>
      <c r="H11" s="15">
        <f t="shared" ref="H11:H70" si="0">D11*G11</f>
        <v>98000.000000000015</v>
      </c>
      <c r="I11" s="16">
        <v>49000.000000000007</v>
      </c>
      <c r="J11" s="58"/>
    </row>
    <row r="12" spans="2:10" ht="15" customHeight="1" x14ac:dyDescent="0.2">
      <c r="B12" s="99"/>
      <c r="C12" s="19" t="s">
        <v>170</v>
      </c>
      <c r="D12" s="24">
        <v>1</v>
      </c>
      <c r="E12" s="5" t="s">
        <v>168</v>
      </c>
      <c r="F12" s="23">
        <v>2</v>
      </c>
      <c r="G12" s="16">
        <v>92680.000000000015</v>
      </c>
      <c r="H12" s="15">
        <f t="shared" si="0"/>
        <v>92680.000000000015</v>
      </c>
      <c r="I12" s="16">
        <v>46340.000000000007</v>
      </c>
      <c r="J12" s="58"/>
    </row>
    <row r="13" spans="2:10" ht="15" customHeight="1" x14ac:dyDescent="0.2">
      <c r="B13" s="99"/>
      <c r="C13" s="19" t="s">
        <v>171</v>
      </c>
      <c r="D13" s="24">
        <v>1</v>
      </c>
      <c r="E13" s="11" t="s">
        <v>168</v>
      </c>
      <c r="F13" s="23">
        <v>2</v>
      </c>
      <c r="G13" s="16">
        <v>56280.000000000007</v>
      </c>
      <c r="H13" s="15">
        <f t="shared" si="0"/>
        <v>56280.000000000007</v>
      </c>
      <c r="I13" s="16">
        <v>28140.000000000004</v>
      </c>
      <c r="J13" s="58"/>
    </row>
    <row r="14" spans="2:10" ht="15" customHeight="1" x14ac:dyDescent="0.2">
      <c r="B14" s="99"/>
      <c r="C14" s="19" t="s">
        <v>172</v>
      </c>
      <c r="D14" s="24">
        <v>1</v>
      </c>
      <c r="E14" s="12" t="s">
        <v>168</v>
      </c>
      <c r="F14" s="23">
        <v>2</v>
      </c>
      <c r="G14" s="16">
        <v>322350.00000000006</v>
      </c>
      <c r="H14" s="15">
        <f t="shared" si="0"/>
        <v>322350.00000000006</v>
      </c>
      <c r="I14" s="16">
        <v>161175.00000000003</v>
      </c>
      <c r="J14" s="58"/>
    </row>
    <row r="15" spans="2:10" ht="15" customHeight="1" x14ac:dyDescent="0.2">
      <c r="B15" s="99"/>
      <c r="C15" s="20" t="s">
        <v>173</v>
      </c>
      <c r="D15" s="24">
        <v>1</v>
      </c>
      <c r="E15" s="13" t="s">
        <v>168</v>
      </c>
      <c r="F15" s="23">
        <v>2</v>
      </c>
      <c r="G15" s="16">
        <v>341950.00000000006</v>
      </c>
      <c r="H15" s="15">
        <f t="shared" si="0"/>
        <v>341950.00000000006</v>
      </c>
      <c r="I15" s="16">
        <v>170975.00000000003</v>
      </c>
      <c r="J15" s="58"/>
    </row>
    <row r="16" spans="2:10" ht="15" customHeight="1" x14ac:dyDescent="0.2">
      <c r="B16" s="99"/>
      <c r="C16" s="19" t="s">
        <v>174</v>
      </c>
      <c r="D16" s="24">
        <v>1</v>
      </c>
      <c r="E16" s="12" t="s">
        <v>175</v>
      </c>
      <c r="F16" s="23">
        <v>2</v>
      </c>
      <c r="G16" s="16">
        <v>206500.00000000003</v>
      </c>
      <c r="H16" s="15">
        <f t="shared" si="0"/>
        <v>206500.00000000003</v>
      </c>
      <c r="I16" s="16">
        <v>103250.00000000001</v>
      </c>
      <c r="J16" s="58"/>
    </row>
    <row r="17" spans="2:10" ht="15" customHeight="1" x14ac:dyDescent="0.2">
      <c r="B17" s="99"/>
      <c r="C17" s="19" t="s">
        <v>176</v>
      </c>
      <c r="D17" s="24">
        <v>1</v>
      </c>
      <c r="E17" s="12" t="s">
        <v>175</v>
      </c>
      <c r="F17" s="23">
        <v>2</v>
      </c>
      <c r="G17" s="16">
        <v>207200.00000000003</v>
      </c>
      <c r="H17" s="15">
        <f t="shared" si="0"/>
        <v>207200.00000000003</v>
      </c>
      <c r="I17" s="16">
        <v>103600.00000000001</v>
      </c>
      <c r="J17" s="58"/>
    </row>
    <row r="18" spans="2:10" ht="15" customHeight="1" x14ac:dyDescent="0.2">
      <c r="B18" s="99"/>
      <c r="C18" s="19" t="s">
        <v>177</v>
      </c>
      <c r="D18" s="24">
        <v>1</v>
      </c>
      <c r="E18" s="12" t="s">
        <v>175</v>
      </c>
      <c r="F18" s="23">
        <v>2</v>
      </c>
      <c r="G18" s="16">
        <v>456400.00000000006</v>
      </c>
      <c r="H18" s="15">
        <f t="shared" si="0"/>
        <v>456400.00000000006</v>
      </c>
      <c r="I18" s="16">
        <v>228200.00000000003</v>
      </c>
      <c r="J18" s="58"/>
    </row>
    <row r="19" spans="2:10" ht="15" customHeight="1" x14ac:dyDescent="0.2">
      <c r="B19" s="99"/>
      <c r="C19" s="19" t="s">
        <v>178</v>
      </c>
      <c r="D19" s="24">
        <v>1</v>
      </c>
      <c r="E19" s="12" t="s">
        <v>175</v>
      </c>
      <c r="F19" s="23">
        <v>2</v>
      </c>
      <c r="G19" s="16">
        <v>352582.22222222225</v>
      </c>
      <c r="H19" s="15">
        <f t="shared" si="0"/>
        <v>352582.22222222225</v>
      </c>
      <c r="I19" s="16">
        <v>176291.11111111112</v>
      </c>
      <c r="J19" s="58"/>
    </row>
    <row r="20" spans="2:10" ht="15" customHeight="1" x14ac:dyDescent="0.2">
      <c r="B20" s="99"/>
      <c r="C20" s="19" t="s">
        <v>179</v>
      </c>
      <c r="D20" s="24">
        <v>1</v>
      </c>
      <c r="E20" s="12" t="s">
        <v>175</v>
      </c>
      <c r="F20" s="23">
        <v>2</v>
      </c>
      <c r="G20" s="16">
        <v>147616</v>
      </c>
      <c r="H20" s="15">
        <f t="shared" si="0"/>
        <v>147616</v>
      </c>
      <c r="I20" s="16">
        <v>73808</v>
      </c>
      <c r="J20" s="58"/>
    </row>
    <row r="21" spans="2:10" ht="15" customHeight="1" x14ac:dyDescent="0.2">
      <c r="B21" s="99"/>
      <c r="C21" s="19" t="s">
        <v>180</v>
      </c>
      <c r="D21" s="24">
        <v>1</v>
      </c>
      <c r="E21" s="12" t="s">
        <v>175</v>
      </c>
      <c r="F21" s="23">
        <v>2</v>
      </c>
      <c r="G21" s="16">
        <v>138740</v>
      </c>
      <c r="H21" s="15">
        <f t="shared" si="0"/>
        <v>138740</v>
      </c>
      <c r="I21" s="16">
        <v>69370</v>
      </c>
      <c r="J21" s="58"/>
    </row>
    <row r="22" spans="2:10" ht="15" customHeight="1" x14ac:dyDescent="0.2">
      <c r="B22" s="99"/>
      <c r="C22" s="19" t="s">
        <v>181</v>
      </c>
      <c r="D22" s="24">
        <v>1</v>
      </c>
      <c r="E22" s="12" t="s">
        <v>175</v>
      </c>
      <c r="F22" s="23">
        <v>2</v>
      </c>
      <c r="G22" s="16">
        <v>71400</v>
      </c>
      <c r="H22" s="15">
        <f t="shared" si="0"/>
        <v>71400</v>
      </c>
      <c r="I22" s="16">
        <v>35700</v>
      </c>
      <c r="J22" s="58"/>
    </row>
    <row r="23" spans="2:10" ht="15" customHeight="1" x14ac:dyDescent="0.2">
      <c r="B23" s="99"/>
      <c r="C23" s="19" t="s">
        <v>182</v>
      </c>
      <c r="D23" s="24">
        <v>1</v>
      </c>
      <c r="E23" s="12" t="s">
        <v>175</v>
      </c>
      <c r="F23" s="23">
        <v>2</v>
      </c>
      <c r="G23" s="16">
        <v>116977.77777777778</v>
      </c>
      <c r="H23" s="15">
        <f t="shared" si="0"/>
        <v>116977.77777777778</v>
      </c>
      <c r="I23" s="16">
        <v>58488.888888888891</v>
      </c>
      <c r="J23" s="58"/>
    </row>
    <row r="24" spans="2:10" ht="15" customHeight="1" x14ac:dyDescent="0.2">
      <c r="B24" s="99"/>
      <c r="C24" s="19" t="s">
        <v>183</v>
      </c>
      <c r="D24" s="24">
        <v>1</v>
      </c>
      <c r="E24" s="12" t="s">
        <v>175</v>
      </c>
      <c r="F24" s="23">
        <v>2</v>
      </c>
      <c r="G24" s="16">
        <v>103703.70370370371</v>
      </c>
      <c r="H24" s="15">
        <f t="shared" si="0"/>
        <v>103703.70370370371</v>
      </c>
      <c r="I24" s="16">
        <v>51851.851851851854</v>
      </c>
      <c r="J24" s="58"/>
    </row>
    <row r="25" spans="2:10" ht="15" customHeight="1" x14ac:dyDescent="0.2">
      <c r="B25" s="99"/>
      <c r="C25" s="19" t="s">
        <v>184</v>
      </c>
      <c r="D25" s="24">
        <v>1</v>
      </c>
      <c r="E25" s="12" t="s">
        <v>175</v>
      </c>
      <c r="F25" s="23">
        <v>2</v>
      </c>
      <c r="G25" s="16">
        <v>110040.00000000001</v>
      </c>
      <c r="H25" s="15">
        <f t="shared" si="0"/>
        <v>110040.00000000001</v>
      </c>
      <c r="I25" s="16">
        <v>55020.000000000007</v>
      </c>
      <c r="J25" s="58"/>
    </row>
    <row r="26" spans="2:10" x14ac:dyDescent="0.2">
      <c r="B26" s="99"/>
      <c r="C26" s="19" t="s">
        <v>185</v>
      </c>
      <c r="D26" s="24">
        <v>1</v>
      </c>
      <c r="E26" s="12" t="s">
        <v>175</v>
      </c>
      <c r="F26" s="23">
        <v>2</v>
      </c>
      <c r="G26" s="16">
        <v>560070</v>
      </c>
      <c r="H26" s="15">
        <f t="shared" si="0"/>
        <v>560070</v>
      </c>
      <c r="I26" s="16">
        <v>280035</v>
      </c>
      <c r="J26" s="58"/>
    </row>
    <row r="27" spans="2:10" ht="16" thickBot="1" x14ac:dyDescent="0.25">
      <c r="B27" s="100"/>
      <c r="C27" s="19" t="s">
        <v>186</v>
      </c>
      <c r="D27" s="25">
        <v>1</v>
      </c>
      <c r="E27" s="12" t="s">
        <v>175</v>
      </c>
      <c r="F27" s="23">
        <v>2</v>
      </c>
      <c r="G27" s="17">
        <v>530040</v>
      </c>
      <c r="H27" s="15">
        <f t="shared" si="0"/>
        <v>530040</v>
      </c>
      <c r="I27" s="16">
        <v>265020</v>
      </c>
      <c r="J27" s="58"/>
    </row>
    <row r="28" spans="2:10" ht="15" customHeight="1" x14ac:dyDescent="0.2">
      <c r="B28" s="98" t="s">
        <v>124</v>
      </c>
      <c r="C28" s="19" t="s">
        <v>187</v>
      </c>
      <c r="D28" s="25">
        <v>1</v>
      </c>
      <c r="E28" s="12" t="s">
        <v>175</v>
      </c>
      <c r="F28" s="23">
        <v>2</v>
      </c>
      <c r="G28" s="16">
        <v>1767360.0000000002</v>
      </c>
      <c r="H28" s="15">
        <f t="shared" si="0"/>
        <v>1767360.0000000002</v>
      </c>
      <c r="I28" s="16">
        <v>883680.00000000012</v>
      </c>
      <c r="J28" s="58"/>
    </row>
    <row r="29" spans="2:10" ht="15" customHeight="1" x14ac:dyDescent="0.2">
      <c r="B29" s="99"/>
      <c r="C29" s="19" t="s">
        <v>188</v>
      </c>
      <c r="D29" s="25">
        <v>1</v>
      </c>
      <c r="E29" s="12" t="s">
        <v>175</v>
      </c>
      <c r="F29" s="23">
        <v>2</v>
      </c>
      <c r="G29" s="16">
        <v>3311000.0000000005</v>
      </c>
      <c r="H29" s="15">
        <f t="shared" si="0"/>
        <v>3311000.0000000005</v>
      </c>
      <c r="I29" s="16">
        <v>1655500.0000000002</v>
      </c>
      <c r="J29" s="58"/>
    </row>
    <row r="30" spans="2:10" ht="15" customHeight="1" x14ac:dyDescent="0.2">
      <c r="B30" s="99"/>
      <c r="C30" s="19" t="s">
        <v>189</v>
      </c>
      <c r="D30" s="25">
        <v>1</v>
      </c>
      <c r="E30" s="12" t="s">
        <v>175</v>
      </c>
      <c r="F30" s="23">
        <v>2</v>
      </c>
      <c r="G30" s="16">
        <v>4389350</v>
      </c>
      <c r="H30" s="15">
        <f t="shared" si="0"/>
        <v>4389350</v>
      </c>
      <c r="I30" s="16">
        <v>2194675</v>
      </c>
      <c r="J30" s="58"/>
    </row>
    <row r="31" spans="2:10" ht="15" customHeight="1" x14ac:dyDescent="0.2">
      <c r="B31" s="99"/>
      <c r="C31" s="20" t="s">
        <v>190</v>
      </c>
      <c r="D31" s="25">
        <v>1</v>
      </c>
      <c r="E31" s="13" t="s">
        <v>175</v>
      </c>
      <c r="F31" s="23">
        <v>2</v>
      </c>
      <c r="G31" s="16">
        <v>5751417.777777778</v>
      </c>
      <c r="H31" s="15">
        <f t="shared" si="0"/>
        <v>5751417.777777778</v>
      </c>
      <c r="I31" s="16">
        <v>2875708.888888889</v>
      </c>
      <c r="J31" s="58"/>
    </row>
    <row r="32" spans="2:10" ht="15" customHeight="1" x14ac:dyDescent="0.2">
      <c r="B32" s="99"/>
      <c r="C32" s="20" t="s">
        <v>191</v>
      </c>
      <c r="D32" s="25">
        <v>1</v>
      </c>
      <c r="E32" s="13" t="s">
        <v>175</v>
      </c>
      <c r="F32" s="23">
        <v>2</v>
      </c>
      <c r="G32" s="16">
        <v>8332800.0000000009</v>
      </c>
      <c r="H32" s="15">
        <f t="shared" si="0"/>
        <v>8332800.0000000009</v>
      </c>
      <c r="I32" s="16">
        <v>4166400.0000000005</v>
      </c>
      <c r="J32" s="58"/>
    </row>
    <row r="33" spans="2:10" ht="15" customHeight="1" x14ac:dyDescent="0.2">
      <c r="B33" s="99"/>
      <c r="C33" s="20" t="s">
        <v>192</v>
      </c>
      <c r="D33" s="25">
        <v>1</v>
      </c>
      <c r="E33" s="13" t="s">
        <v>175</v>
      </c>
      <c r="F33" s="23">
        <v>2</v>
      </c>
      <c r="G33" s="16">
        <v>15680000.000000002</v>
      </c>
      <c r="H33" s="15">
        <f t="shared" si="0"/>
        <v>15680000.000000002</v>
      </c>
      <c r="I33" s="16">
        <v>7840000.0000000009</v>
      </c>
      <c r="J33" s="58"/>
    </row>
    <row r="34" spans="2:10" ht="15" customHeight="1" x14ac:dyDescent="0.2">
      <c r="B34" s="99"/>
      <c r="C34" s="19" t="s">
        <v>193</v>
      </c>
      <c r="D34" s="25">
        <v>1</v>
      </c>
      <c r="E34" s="12" t="s">
        <v>175</v>
      </c>
      <c r="F34" s="23">
        <v>2</v>
      </c>
      <c r="G34" s="16">
        <v>227141.60000000003</v>
      </c>
      <c r="H34" s="15">
        <f t="shared" si="0"/>
        <v>227141.60000000003</v>
      </c>
      <c r="I34" s="16">
        <v>113570.80000000002</v>
      </c>
      <c r="J34" s="58"/>
    </row>
    <row r="35" spans="2:10" x14ac:dyDescent="0.2">
      <c r="B35" s="99"/>
      <c r="C35" s="19" t="s">
        <v>194</v>
      </c>
      <c r="D35" s="25">
        <v>1</v>
      </c>
      <c r="E35" s="12" t="s">
        <v>175</v>
      </c>
      <c r="F35" s="23">
        <v>2</v>
      </c>
      <c r="G35" s="16">
        <v>190181.6</v>
      </c>
      <c r="H35" s="15">
        <f t="shared" si="0"/>
        <v>190181.6</v>
      </c>
      <c r="I35" s="16">
        <v>95090.8</v>
      </c>
      <c r="J35" s="58"/>
    </row>
    <row r="36" spans="2:10" x14ac:dyDescent="0.2">
      <c r="B36" s="99"/>
      <c r="C36" s="19" t="s">
        <v>195</v>
      </c>
      <c r="D36" s="25">
        <v>1</v>
      </c>
      <c r="E36" s="12" t="s">
        <v>175</v>
      </c>
      <c r="F36" s="23">
        <v>2</v>
      </c>
      <c r="G36" s="16">
        <v>270200</v>
      </c>
      <c r="H36" s="15">
        <f t="shared" si="0"/>
        <v>270200</v>
      </c>
      <c r="I36" s="16">
        <v>135100</v>
      </c>
      <c r="J36" s="58"/>
    </row>
    <row r="37" spans="2:10" ht="16" thickBot="1" x14ac:dyDescent="0.25">
      <c r="B37" s="100"/>
      <c r="C37" s="19" t="s">
        <v>196</v>
      </c>
      <c r="D37" s="25">
        <v>1</v>
      </c>
      <c r="E37" s="12" t="s">
        <v>175</v>
      </c>
      <c r="F37" s="23">
        <v>2</v>
      </c>
      <c r="G37" s="16">
        <v>313600.00000000006</v>
      </c>
      <c r="H37" s="15">
        <f t="shared" si="0"/>
        <v>313600.00000000006</v>
      </c>
      <c r="I37" s="16">
        <v>156800.00000000003</v>
      </c>
      <c r="J37" s="58"/>
    </row>
    <row r="38" spans="2:10" ht="15" customHeight="1" x14ac:dyDescent="0.2">
      <c r="B38" s="98" t="s">
        <v>197</v>
      </c>
      <c r="C38" s="19" t="s">
        <v>198</v>
      </c>
      <c r="D38" s="25">
        <v>1</v>
      </c>
      <c r="E38" s="12" t="s">
        <v>168</v>
      </c>
      <c r="F38" s="23">
        <v>2</v>
      </c>
      <c r="G38" s="16">
        <v>315224.00000000006</v>
      </c>
      <c r="H38" s="15">
        <f t="shared" si="0"/>
        <v>315224.00000000006</v>
      </c>
      <c r="I38" s="16">
        <v>157612.00000000003</v>
      </c>
      <c r="J38" s="58"/>
    </row>
    <row r="39" spans="2:10" ht="15" customHeight="1" x14ac:dyDescent="0.2">
      <c r="B39" s="99"/>
      <c r="C39" s="19" t="s">
        <v>199</v>
      </c>
      <c r="D39" s="25">
        <v>1</v>
      </c>
      <c r="E39" s="12" t="s">
        <v>168</v>
      </c>
      <c r="F39" s="23">
        <v>2</v>
      </c>
      <c r="G39" s="16">
        <v>310240.00000000006</v>
      </c>
      <c r="H39" s="15">
        <f t="shared" si="0"/>
        <v>310240.00000000006</v>
      </c>
      <c r="I39" s="16">
        <v>155120.00000000003</v>
      </c>
      <c r="J39" s="58"/>
    </row>
    <row r="40" spans="2:10" ht="15" customHeight="1" x14ac:dyDescent="0.2">
      <c r="B40" s="99"/>
      <c r="C40" s="19" t="s">
        <v>200</v>
      </c>
      <c r="D40" s="25">
        <v>1</v>
      </c>
      <c r="E40" s="12" t="s">
        <v>175</v>
      </c>
      <c r="F40" s="23">
        <v>2</v>
      </c>
      <c r="G40" s="16">
        <v>356166.22222222225</v>
      </c>
      <c r="H40" s="15">
        <f t="shared" si="0"/>
        <v>356166.22222222225</v>
      </c>
      <c r="I40" s="16">
        <v>178083.11111111112</v>
      </c>
      <c r="J40" s="58"/>
    </row>
    <row r="41" spans="2:10" ht="15" customHeight="1" x14ac:dyDescent="0.2">
      <c r="B41" s="99"/>
      <c r="C41" s="19" t="s">
        <v>201</v>
      </c>
      <c r="D41" s="25">
        <v>1</v>
      </c>
      <c r="E41" s="12" t="s">
        <v>175</v>
      </c>
      <c r="F41" s="23">
        <v>2</v>
      </c>
      <c r="G41" s="16">
        <v>373806.22222222225</v>
      </c>
      <c r="H41" s="15">
        <f t="shared" si="0"/>
        <v>373806.22222222225</v>
      </c>
      <c r="I41" s="16">
        <v>186903.11111111112</v>
      </c>
      <c r="J41" s="58"/>
    </row>
    <row r="42" spans="2:10" ht="15.75" customHeight="1" thickBot="1" x14ac:dyDescent="0.25">
      <c r="B42" s="100"/>
      <c r="C42" s="19" t="s">
        <v>202</v>
      </c>
      <c r="D42" s="25">
        <v>1</v>
      </c>
      <c r="E42" s="12" t="s">
        <v>175</v>
      </c>
      <c r="F42" s="23">
        <v>2</v>
      </c>
      <c r="G42" s="16">
        <v>372400.00000000006</v>
      </c>
      <c r="H42" s="15">
        <f t="shared" si="0"/>
        <v>372400.00000000006</v>
      </c>
      <c r="I42" s="16">
        <v>186200.00000000003</v>
      </c>
      <c r="J42" s="58"/>
    </row>
    <row r="43" spans="2:10" ht="15" customHeight="1" x14ac:dyDescent="0.2">
      <c r="B43" s="98" t="s">
        <v>203</v>
      </c>
      <c r="C43" s="19" t="s">
        <v>204</v>
      </c>
      <c r="D43" s="25">
        <v>1</v>
      </c>
      <c r="E43" s="12" t="s">
        <v>205</v>
      </c>
      <c r="F43" s="23">
        <v>2</v>
      </c>
      <c r="G43" s="16">
        <v>178920.00000000003</v>
      </c>
      <c r="H43" s="15">
        <f t="shared" si="0"/>
        <v>178920.00000000003</v>
      </c>
      <c r="I43" s="16">
        <v>89460.000000000015</v>
      </c>
      <c r="J43" s="58"/>
    </row>
    <row r="44" spans="2:10" ht="15" customHeight="1" x14ac:dyDescent="0.2">
      <c r="B44" s="99"/>
      <c r="C44" s="19" t="s">
        <v>206</v>
      </c>
      <c r="D44" s="25">
        <v>1</v>
      </c>
      <c r="E44" s="12" t="s">
        <v>175</v>
      </c>
      <c r="F44" s="23">
        <v>2</v>
      </c>
      <c r="G44" s="16">
        <v>3602900.0000000005</v>
      </c>
      <c r="H44" s="15">
        <f t="shared" si="0"/>
        <v>3602900.0000000005</v>
      </c>
      <c r="I44" s="16">
        <v>1801450.0000000002</v>
      </c>
      <c r="J44" s="58"/>
    </row>
    <row r="45" spans="2:10" ht="15" customHeight="1" x14ac:dyDescent="0.2">
      <c r="B45" s="99"/>
      <c r="C45" s="19" t="s">
        <v>207</v>
      </c>
      <c r="D45" s="25">
        <v>1</v>
      </c>
      <c r="E45" s="12" t="s">
        <v>175</v>
      </c>
      <c r="F45" s="23">
        <v>2</v>
      </c>
      <c r="G45" s="16">
        <v>62160.000000000007</v>
      </c>
      <c r="H45" s="15">
        <f t="shared" si="0"/>
        <v>62160.000000000007</v>
      </c>
      <c r="I45" s="16">
        <v>31080.000000000004</v>
      </c>
      <c r="J45" s="58"/>
    </row>
    <row r="46" spans="2:10" ht="15" customHeight="1" x14ac:dyDescent="0.2">
      <c r="B46" s="99"/>
      <c r="C46" s="19" t="s">
        <v>208</v>
      </c>
      <c r="D46" s="25">
        <v>1</v>
      </c>
      <c r="E46" s="12" t="s">
        <v>175</v>
      </c>
      <c r="F46" s="23">
        <v>2</v>
      </c>
      <c r="G46" s="16">
        <v>89164.444444444453</v>
      </c>
      <c r="H46" s="15">
        <f t="shared" si="0"/>
        <v>89164.444444444453</v>
      </c>
      <c r="I46" s="16">
        <v>44582.222222222226</v>
      </c>
      <c r="J46" s="58"/>
    </row>
    <row r="47" spans="2:10" ht="15.75" customHeight="1" thickBot="1" x14ac:dyDescent="0.25">
      <c r="B47" s="100"/>
      <c r="C47" s="19" t="s">
        <v>209</v>
      </c>
      <c r="D47" s="25">
        <v>1</v>
      </c>
      <c r="E47" s="12" t="s">
        <v>175</v>
      </c>
      <c r="F47" s="23">
        <v>2</v>
      </c>
      <c r="G47" s="16">
        <v>337540.00000000006</v>
      </c>
      <c r="H47" s="15">
        <f t="shared" si="0"/>
        <v>337540.00000000006</v>
      </c>
      <c r="I47" s="16">
        <v>168770.00000000003</v>
      </c>
      <c r="J47" s="58"/>
    </row>
    <row r="48" spans="2:10" x14ac:dyDescent="0.2">
      <c r="B48" s="98" t="s">
        <v>210</v>
      </c>
      <c r="C48" s="20" t="s">
        <v>211</v>
      </c>
      <c r="D48" s="25">
        <v>1</v>
      </c>
      <c r="E48" s="13" t="s">
        <v>175</v>
      </c>
      <c r="F48" s="23">
        <v>2</v>
      </c>
      <c r="G48" s="16">
        <v>3504666.666666667</v>
      </c>
      <c r="H48" s="15">
        <f t="shared" si="0"/>
        <v>3504666.666666667</v>
      </c>
      <c r="I48" s="16">
        <v>1752333.3333333335</v>
      </c>
      <c r="J48" s="58"/>
    </row>
    <row r="49" spans="2:10" ht="30" x14ac:dyDescent="0.2">
      <c r="B49" s="99"/>
      <c r="C49" s="20" t="s">
        <v>212</v>
      </c>
      <c r="D49" s="25">
        <v>1</v>
      </c>
      <c r="E49" s="13" t="s">
        <v>175</v>
      </c>
      <c r="F49" s="23">
        <v>2</v>
      </c>
      <c r="G49" s="16">
        <v>4315888.888888889</v>
      </c>
      <c r="H49" s="15">
        <f t="shared" si="0"/>
        <v>4315888.888888889</v>
      </c>
      <c r="I49" s="16">
        <v>2157944.4444444445</v>
      </c>
      <c r="J49" s="58"/>
    </row>
    <row r="50" spans="2:10" x14ac:dyDescent="0.2">
      <c r="B50" s="99"/>
      <c r="C50" s="20" t="s">
        <v>213</v>
      </c>
      <c r="D50" s="25">
        <v>1</v>
      </c>
      <c r="E50" s="13" t="s">
        <v>175</v>
      </c>
      <c r="F50" s="23">
        <v>2</v>
      </c>
      <c r="G50" s="16">
        <v>5628000.0000000009</v>
      </c>
      <c r="H50" s="15">
        <f t="shared" si="0"/>
        <v>5628000.0000000009</v>
      </c>
      <c r="I50" s="16">
        <v>2814000.0000000005</v>
      </c>
      <c r="J50" s="58"/>
    </row>
    <row r="51" spans="2:10" ht="30" x14ac:dyDescent="0.2">
      <c r="B51" s="99"/>
      <c r="C51" s="21" t="s">
        <v>214</v>
      </c>
      <c r="D51" s="25">
        <v>1</v>
      </c>
      <c r="E51" s="14" t="s">
        <v>215</v>
      </c>
      <c r="F51" s="23">
        <v>2</v>
      </c>
      <c r="G51" s="16">
        <v>1944040.0000000002</v>
      </c>
      <c r="H51" s="15">
        <f t="shared" si="0"/>
        <v>1944040.0000000002</v>
      </c>
      <c r="I51" s="16">
        <v>972020.00000000012</v>
      </c>
      <c r="J51" s="58"/>
    </row>
    <row r="52" spans="2:10" ht="30" x14ac:dyDescent="0.2">
      <c r="B52" s="99"/>
      <c r="C52" s="21" t="s">
        <v>216</v>
      </c>
      <c r="D52" s="25">
        <v>1</v>
      </c>
      <c r="E52" s="14" t="s">
        <v>215</v>
      </c>
      <c r="F52" s="23">
        <v>2</v>
      </c>
      <c r="G52" s="16">
        <v>1372000.0000000002</v>
      </c>
      <c r="H52" s="15">
        <f t="shared" si="0"/>
        <v>1372000.0000000002</v>
      </c>
      <c r="I52" s="16">
        <v>686000.00000000012</v>
      </c>
      <c r="J52" s="58"/>
    </row>
    <row r="53" spans="2:10" ht="15" customHeight="1" x14ac:dyDescent="0.2">
      <c r="B53" s="99"/>
      <c r="C53" s="21" t="s">
        <v>217</v>
      </c>
      <c r="D53" s="25">
        <v>1</v>
      </c>
      <c r="E53" s="14" t="s">
        <v>215</v>
      </c>
      <c r="F53" s="23">
        <v>2</v>
      </c>
      <c r="G53" s="16">
        <v>1757280.0000000002</v>
      </c>
      <c r="H53" s="15">
        <f t="shared" si="0"/>
        <v>1757280.0000000002</v>
      </c>
      <c r="I53" s="16">
        <v>878640.00000000012</v>
      </c>
      <c r="J53" s="58"/>
    </row>
    <row r="54" spans="2:10" ht="18.75" customHeight="1" thickBot="1" x14ac:dyDescent="0.25">
      <c r="B54" s="100"/>
      <c r="C54" s="21" t="s">
        <v>218</v>
      </c>
      <c r="D54" s="25">
        <v>1</v>
      </c>
      <c r="E54" s="14" t="s">
        <v>215</v>
      </c>
      <c r="F54" s="23">
        <v>2</v>
      </c>
      <c r="G54" s="16">
        <v>1111600</v>
      </c>
      <c r="H54" s="15">
        <f t="shared" si="0"/>
        <v>1111600</v>
      </c>
      <c r="I54" s="16">
        <v>555800</v>
      </c>
      <c r="J54" s="58"/>
    </row>
    <row r="55" spans="2:10" ht="30" x14ac:dyDescent="0.2">
      <c r="B55" s="98" t="s">
        <v>219</v>
      </c>
      <c r="C55" s="19" t="s">
        <v>220</v>
      </c>
      <c r="D55" s="25">
        <v>1</v>
      </c>
      <c r="E55" s="12" t="s">
        <v>168</v>
      </c>
      <c r="F55" s="23">
        <v>2</v>
      </c>
      <c r="G55" s="16">
        <v>560700</v>
      </c>
      <c r="H55" s="15">
        <f t="shared" si="0"/>
        <v>560700</v>
      </c>
      <c r="I55" s="16">
        <v>280350</v>
      </c>
      <c r="J55" s="58"/>
    </row>
    <row r="56" spans="2:10" ht="30" x14ac:dyDescent="0.2">
      <c r="B56" s="99"/>
      <c r="C56" s="19" t="s">
        <v>221</v>
      </c>
      <c r="D56" s="25">
        <v>1</v>
      </c>
      <c r="E56" s="12" t="s">
        <v>168</v>
      </c>
      <c r="F56" s="23">
        <v>2</v>
      </c>
      <c r="G56" s="16">
        <v>621600.00000000012</v>
      </c>
      <c r="H56" s="15">
        <f t="shared" si="0"/>
        <v>621600.00000000012</v>
      </c>
      <c r="I56" s="16">
        <v>310800.00000000006</v>
      </c>
      <c r="J56" s="58"/>
    </row>
    <row r="57" spans="2:10" ht="30" x14ac:dyDescent="0.2">
      <c r="B57" s="99"/>
      <c r="C57" s="19" t="s">
        <v>222</v>
      </c>
      <c r="D57" s="25">
        <v>1</v>
      </c>
      <c r="E57" s="12" t="s">
        <v>168</v>
      </c>
      <c r="F57" s="23">
        <v>2</v>
      </c>
      <c r="G57" s="16">
        <v>644000.00000000012</v>
      </c>
      <c r="H57" s="15">
        <f t="shared" si="0"/>
        <v>644000.00000000012</v>
      </c>
      <c r="I57" s="16">
        <v>322000.00000000006</v>
      </c>
      <c r="J57" s="58"/>
    </row>
    <row r="58" spans="2:10" x14ac:dyDescent="0.2">
      <c r="B58" s="99"/>
      <c r="C58" s="19" t="s">
        <v>223</v>
      </c>
      <c r="D58" s="25">
        <v>1</v>
      </c>
      <c r="E58" s="12" t="s">
        <v>168</v>
      </c>
      <c r="F58" s="23">
        <v>2</v>
      </c>
      <c r="G58" s="16">
        <v>672280.00000000012</v>
      </c>
      <c r="H58" s="15">
        <f t="shared" si="0"/>
        <v>672280.00000000012</v>
      </c>
      <c r="I58" s="16">
        <v>336140.00000000006</v>
      </c>
      <c r="J58" s="58"/>
    </row>
    <row r="59" spans="2:10" ht="30" x14ac:dyDescent="0.2">
      <c r="B59" s="99"/>
      <c r="C59" s="19" t="s">
        <v>224</v>
      </c>
      <c r="D59" s="25">
        <v>1</v>
      </c>
      <c r="E59" s="12" t="s">
        <v>168</v>
      </c>
      <c r="F59" s="23">
        <v>2</v>
      </c>
      <c r="G59" s="16">
        <v>750400.00000000012</v>
      </c>
      <c r="H59" s="15">
        <f t="shared" si="0"/>
        <v>750400.00000000012</v>
      </c>
      <c r="I59" s="16">
        <v>375200.00000000006</v>
      </c>
      <c r="J59" s="58"/>
    </row>
    <row r="60" spans="2:10" ht="31" thickBot="1" x14ac:dyDescent="0.25">
      <c r="B60" s="100"/>
      <c r="C60" s="19" t="s">
        <v>225</v>
      </c>
      <c r="D60" s="25">
        <v>1</v>
      </c>
      <c r="E60" s="12" t="s">
        <v>168</v>
      </c>
      <c r="F60" s="23">
        <v>2</v>
      </c>
      <c r="G60" s="16">
        <v>910000.00000000012</v>
      </c>
      <c r="H60" s="15">
        <f t="shared" si="0"/>
        <v>910000.00000000012</v>
      </c>
      <c r="I60" s="16">
        <v>455000.00000000006</v>
      </c>
      <c r="J60" s="58"/>
    </row>
    <row r="61" spans="2:10" ht="15" customHeight="1" x14ac:dyDescent="0.2">
      <c r="B61" s="98" t="s">
        <v>226</v>
      </c>
      <c r="C61" s="19" t="s">
        <v>227</v>
      </c>
      <c r="D61" s="25">
        <v>1</v>
      </c>
      <c r="E61" s="12" t="s">
        <v>175</v>
      </c>
      <c r="F61" s="23">
        <v>2</v>
      </c>
      <c r="G61" s="16">
        <v>386400.00000000006</v>
      </c>
      <c r="H61" s="15">
        <f t="shared" si="0"/>
        <v>386400.00000000006</v>
      </c>
      <c r="I61" s="16">
        <v>193200.00000000003</v>
      </c>
      <c r="J61" s="58"/>
    </row>
    <row r="62" spans="2:10" ht="15" customHeight="1" x14ac:dyDescent="0.2">
      <c r="B62" s="99"/>
      <c r="C62" s="19" t="s">
        <v>228</v>
      </c>
      <c r="D62" s="25">
        <v>1</v>
      </c>
      <c r="E62" s="12" t="s">
        <v>175</v>
      </c>
      <c r="F62" s="23">
        <v>2</v>
      </c>
      <c r="G62" s="16">
        <v>546000</v>
      </c>
      <c r="H62" s="15">
        <f t="shared" si="0"/>
        <v>546000</v>
      </c>
      <c r="I62" s="16">
        <v>273000</v>
      </c>
      <c r="J62" s="58"/>
    </row>
    <row r="63" spans="2:10" ht="15" customHeight="1" x14ac:dyDescent="0.2">
      <c r="B63" s="99"/>
      <c r="C63" s="19" t="s">
        <v>229</v>
      </c>
      <c r="D63" s="25">
        <v>1</v>
      </c>
      <c r="E63" s="12" t="s">
        <v>175</v>
      </c>
      <c r="F63" s="23">
        <v>2</v>
      </c>
      <c r="G63" s="16">
        <v>210700.00000000003</v>
      </c>
      <c r="H63" s="15">
        <f t="shared" si="0"/>
        <v>210700.00000000003</v>
      </c>
      <c r="I63" s="16">
        <v>105350.00000000001</v>
      </c>
      <c r="J63" s="58"/>
    </row>
    <row r="64" spans="2:10" ht="15" customHeight="1" x14ac:dyDescent="0.2">
      <c r="B64" s="99"/>
      <c r="C64" s="19" t="s">
        <v>230</v>
      </c>
      <c r="D64" s="25">
        <v>1</v>
      </c>
      <c r="E64" s="12" t="s">
        <v>175</v>
      </c>
      <c r="F64" s="23">
        <v>2</v>
      </c>
      <c r="G64" s="16">
        <v>490000.00000000006</v>
      </c>
      <c r="H64" s="15">
        <f t="shared" si="0"/>
        <v>490000.00000000006</v>
      </c>
      <c r="I64" s="16">
        <v>245000.00000000003</v>
      </c>
      <c r="J64" s="58"/>
    </row>
    <row r="65" spans="2:10" ht="15" customHeight="1" x14ac:dyDescent="0.2">
      <c r="B65" s="99"/>
      <c r="C65" s="19" t="s">
        <v>231</v>
      </c>
      <c r="D65" s="25">
        <v>1</v>
      </c>
      <c r="E65" s="12" t="s">
        <v>175</v>
      </c>
      <c r="F65" s="23">
        <v>2</v>
      </c>
      <c r="G65" s="16">
        <v>823200.00000000012</v>
      </c>
      <c r="H65" s="15">
        <f t="shared" si="0"/>
        <v>823200.00000000012</v>
      </c>
      <c r="I65" s="16">
        <v>411600.00000000006</v>
      </c>
      <c r="J65" s="58"/>
    </row>
    <row r="66" spans="2:10" ht="15.75" customHeight="1" x14ac:dyDescent="0.2">
      <c r="B66" s="99"/>
      <c r="C66" s="19" t="s">
        <v>232</v>
      </c>
      <c r="D66" s="25">
        <v>1</v>
      </c>
      <c r="E66" s="12" t="s">
        <v>175</v>
      </c>
      <c r="F66" s="23">
        <v>2</v>
      </c>
      <c r="G66" s="16">
        <v>1204000</v>
      </c>
      <c r="H66" s="15">
        <f t="shared" si="0"/>
        <v>1204000</v>
      </c>
      <c r="I66" s="16">
        <v>602000</v>
      </c>
      <c r="J66" s="58"/>
    </row>
    <row r="67" spans="2:10" x14ac:dyDescent="0.2">
      <c r="B67" s="99"/>
      <c r="C67" s="19" t="s">
        <v>233</v>
      </c>
      <c r="D67" s="25">
        <v>1</v>
      </c>
      <c r="E67" s="12" t="s">
        <v>175</v>
      </c>
      <c r="F67" s="23">
        <v>2</v>
      </c>
      <c r="G67" s="16">
        <v>868000.00000000012</v>
      </c>
      <c r="H67" s="15">
        <f t="shared" si="0"/>
        <v>868000.00000000012</v>
      </c>
      <c r="I67" s="16">
        <v>434000.00000000006</v>
      </c>
      <c r="J67" s="58"/>
    </row>
    <row r="68" spans="2:10" x14ac:dyDescent="0.2">
      <c r="B68" s="99"/>
      <c r="C68" s="19" t="s">
        <v>234</v>
      </c>
      <c r="D68" s="25">
        <v>1</v>
      </c>
      <c r="E68" s="12" t="s">
        <v>175</v>
      </c>
      <c r="F68" s="23">
        <v>2</v>
      </c>
      <c r="G68" s="16">
        <v>1257760.0000000002</v>
      </c>
      <c r="H68" s="15">
        <f t="shared" si="0"/>
        <v>1257760.0000000002</v>
      </c>
      <c r="I68" s="16">
        <v>628880.00000000012</v>
      </c>
      <c r="J68" s="58"/>
    </row>
    <row r="69" spans="2:10" x14ac:dyDescent="0.2">
      <c r="B69" s="99"/>
      <c r="C69" s="19" t="s">
        <v>235</v>
      </c>
      <c r="D69" s="25">
        <v>1</v>
      </c>
      <c r="E69" s="12" t="s">
        <v>175</v>
      </c>
      <c r="F69" s="23">
        <v>2</v>
      </c>
      <c r="G69" s="16">
        <v>1689038.4000000001</v>
      </c>
      <c r="H69" s="15">
        <f t="shared" si="0"/>
        <v>1689038.4000000001</v>
      </c>
      <c r="I69" s="16">
        <v>844519.20000000007</v>
      </c>
      <c r="J69" s="58"/>
    </row>
    <row r="70" spans="2:10" ht="16" thickBot="1" x14ac:dyDescent="0.25">
      <c r="B70" s="100"/>
      <c r="C70" s="22" t="s">
        <v>236</v>
      </c>
      <c r="D70" s="24">
        <v>1</v>
      </c>
      <c r="E70" s="12" t="s">
        <v>175</v>
      </c>
      <c r="F70" s="24">
        <v>2</v>
      </c>
      <c r="G70" s="16">
        <v>2286396</v>
      </c>
      <c r="H70" s="16">
        <f t="shared" si="0"/>
        <v>2286396</v>
      </c>
      <c r="I70" s="16">
        <v>1143198</v>
      </c>
      <c r="J70" s="58"/>
    </row>
    <row r="71" spans="2:10" ht="16" thickBot="1" x14ac:dyDescent="0.25">
      <c r="B71" s="92" t="s">
        <v>237</v>
      </c>
      <c r="C71" s="93"/>
      <c r="D71" s="93"/>
      <c r="E71" s="93"/>
      <c r="F71" s="93"/>
      <c r="G71" s="93"/>
      <c r="H71" s="93"/>
      <c r="I71" s="94"/>
    </row>
    <row r="72" spans="2:10" x14ac:dyDescent="0.2">
      <c r="B72" s="95"/>
      <c r="C72" s="96"/>
      <c r="D72" s="96"/>
      <c r="E72" s="96"/>
      <c r="F72" s="96"/>
      <c r="G72" s="96"/>
      <c r="H72" s="96"/>
      <c r="I72" s="96"/>
    </row>
    <row r="73" spans="2:10" x14ac:dyDescent="0.2">
      <c r="B73" s="95"/>
      <c r="C73" s="96"/>
      <c r="D73" s="96"/>
      <c r="E73" s="96"/>
      <c r="F73" s="96"/>
      <c r="G73" s="96"/>
      <c r="H73" s="96"/>
      <c r="I73" s="96"/>
    </row>
    <row r="74" spans="2:10" x14ac:dyDescent="0.2">
      <c r="B74" s="95"/>
      <c r="C74" s="96"/>
      <c r="D74" s="96"/>
      <c r="E74" s="96"/>
      <c r="F74" s="96"/>
      <c r="G74" s="96"/>
      <c r="H74" s="96"/>
      <c r="I74" s="96"/>
    </row>
    <row r="75" spans="2:10" ht="16" thickBot="1" x14ac:dyDescent="0.25">
      <c r="B75" s="97"/>
      <c r="C75" s="94"/>
      <c r="D75" s="94"/>
      <c r="E75" s="94"/>
      <c r="F75" s="94"/>
      <c r="G75" s="94"/>
      <c r="H75" s="94"/>
      <c r="I75" s="94"/>
    </row>
  </sheetData>
  <mergeCells count="14">
    <mergeCell ref="B10:B27"/>
    <mergeCell ref="B28:B37"/>
    <mergeCell ref="B1:I1"/>
    <mergeCell ref="B6:I6"/>
    <mergeCell ref="C7:I7"/>
    <mergeCell ref="B2:I2"/>
    <mergeCell ref="B3:I3"/>
    <mergeCell ref="B4:H4"/>
    <mergeCell ref="B71:I75"/>
    <mergeCell ref="B61:B70"/>
    <mergeCell ref="B38:B42"/>
    <mergeCell ref="B43:B47"/>
    <mergeCell ref="B48:B54"/>
    <mergeCell ref="B55:B60"/>
  </mergeCells>
  <pageMargins left="0.7" right="0.7" top="0.75" bottom="0.75" header="0.3" footer="0.3"/>
</worksheet>
</file>

<file path=docMetadata/LabelInfo.xml><?xml version="1.0" encoding="utf-8"?>
<clbl:labelList xmlns:clbl="http://schemas.microsoft.com/office/2020/mipLabelMetadata">
  <clbl:label id="{4c3399f1-942f-4223-943f-f0a3ab31c2cb}" enabled="1" method="Standard" siteId="{20cec2fc-7fcc-487f-97f8-620c9c04c1f6}"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GENERALIDADES</vt:lpstr>
      <vt:lpstr>BOGOTÁ - ZF</vt:lpstr>
      <vt:lpstr>BOGOTÁ  INV_S.A.S.</vt:lpstr>
      <vt:lpstr>BARRANQUILLA - INVERSIONES 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Dorian Dario Sanchez Cifuentes</dc:creator>
  <cp:keywords/>
  <dc:description/>
  <cp:lastModifiedBy>Dorian Dario Sanchez Cifuentes</cp:lastModifiedBy>
  <cp:revision/>
  <dcterms:created xsi:type="dcterms:W3CDTF">2026-02-26T04:10:22Z</dcterms:created>
  <dcterms:modified xsi:type="dcterms:W3CDTF">2026-08-21T20:04:58Z</dcterms:modified>
  <cp:category/>
  <cp:contentStatus/>
</cp:coreProperties>
</file>